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Munka2017\Energo-Tallér\22_17_Gibárt polg. hiv. óvoda\költségvetés\"/>
    </mc:Choice>
  </mc:AlternateContent>
  <bookViews>
    <workbookView xWindow="0" yWindow="0" windowWidth="28800" windowHeight="11835"/>
  </bookViews>
  <sheets>
    <sheet name="Összesen" sheetId="4" r:id="rId1"/>
    <sheet name="Vízellátás-csatornázás" sheetId="3" r:id="rId2"/>
    <sheet name="Belső földgázellátás" sheetId="2" r:id="rId3"/>
    <sheet name="Központi fűtés" sheetId="1"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2" i="3" l="1"/>
  <c r="H62" i="3"/>
  <c r="I61" i="3"/>
  <c r="H61" i="3"/>
  <c r="I60" i="3"/>
  <c r="H60" i="3"/>
  <c r="I59" i="3"/>
  <c r="H59" i="3"/>
  <c r="I58" i="3"/>
  <c r="H58" i="3"/>
  <c r="I57" i="3"/>
  <c r="H57" i="3"/>
  <c r="I56" i="3"/>
  <c r="H56" i="3"/>
  <c r="I55" i="3"/>
  <c r="H55" i="3"/>
  <c r="I54" i="3"/>
  <c r="H54" i="3"/>
  <c r="I53" i="3"/>
  <c r="H53" i="3"/>
  <c r="I52" i="3"/>
  <c r="H52" i="3"/>
  <c r="I51" i="3"/>
  <c r="H51" i="3"/>
  <c r="I50" i="3"/>
  <c r="H50" i="3"/>
  <c r="I49" i="3"/>
  <c r="H49" i="3"/>
  <c r="I48" i="3"/>
  <c r="H48" i="3"/>
  <c r="I47" i="3"/>
  <c r="H47" i="3"/>
  <c r="I46" i="3"/>
  <c r="H46" i="3"/>
  <c r="I45" i="3"/>
  <c r="H45" i="3"/>
  <c r="I44" i="3"/>
  <c r="H44" i="3"/>
  <c r="I43" i="3"/>
  <c r="H43" i="3"/>
  <c r="I42" i="3"/>
  <c r="H42" i="3"/>
  <c r="I41" i="3"/>
  <c r="H41" i="3"/>
  <c r="I40" i="3"/>
  <c r="H40" i="3"/>
  <c r="I39" i="3"/>
  <c r="H39" i="3"/>
  <c r="I38" i="3"/>
  <c r="H38" i="3"/>
  <c r="I37" i="3"/>
  <c r="H37" i="3"/>
  <c r="I36" i="3"/>
  <c r="H36" i="3"/>
  <c r="I35" i="3"/>
  <c r="H35" i="3"/>
  <c r="I34" i="3"/>
  <c r="H34" i="3"/>
  <c r="I33" i="3"/>
  <c r="H33" i="3"/>
  <c r="I32" i="3"/>
  <c r="H32" i="3"/>
  <c r="I31" i="3"/>
  <c r="H31" i="3"/>
  <c r="I30" i="3"/>
  <c r="H30" i="3"/>
  <c r="I29" i="3"/>
  <c r="H29" i="3"/>
  <c r="I28" i="3"/>
  <c r="H28" i="3"/>
  <c r="I27" i="3"/>
  <c r="H27" i="3"/>
  <c r="I26" i="3"/>
  <c r="H26" i="3"/>
  <c r="I25" i="3"/>
  <c r="H25" i="3"/>
  <c r="I24" i="3"/>
  <c r="H24" i="3"/>
  <c r="I23" i="3"/>
  <c r="H23" i="3"/>
  <c r="I22" i="3"/>
  <c r="H22" i="3"/>
  <c r="I21" i="3"/>
  <c r="H21" i="3"/>
  <c r="I20" i="3"/>
  <c r="H20" i="3"/>
  <c r="I19" i="3"/>
  <c r="H19" i="3"/>
  <c r="I18" i="3"/>
  <c r="H18" i="3"/>
  <c r="I17" i="3"/>
  <c r="H17" i="3"/>
  <c r="I16" i="3"/>
  <c r="H16" i="3"/>
  <c r="I15" i="3"/>
  <c r="H15" i="3"/>
  <c r="I14" i="3"/>
  <c r="H14" i="3"/>
  <c r="I13" i="3"/>
  <c r="H13" i="3"/>
  <c r="I12" i="3"/>
  <c r="H12" i="3"/>
  <c r="I11" i="3"/>
  <c r="H11" i="3"/>
  <c r="I10" i="3"/>
  <c r="H10" i="3"/>
  <c r="I9" i="3"/>
  <c r="H9" i="3"/>
  <c r="I8" i="3"/>
  <c r="H8" i="3"/>
  <c r="I7" i="3"/>
  <c r="H7" i="3"/>
  <c r="I6" i="3"/>
  <c r="H6" i="3"/>
  <c r="I5" i="3"/>
  <c r="H5" i="3"/>
  <c r="I4" i="3"/>
  <c r="H4" i="3"/>
  <c r="I3" i="3"/>
  <c r="I64" i="3" s="1"/>
  <c r="C9" i="4" s="1"/>
  <c r="H3" i="3"/>
  <c r="H64" i="3" s="1"/>
  <c r="B9" i="4" s="1"/>
  <c r="I33" i="2"/>
  <c r="H33" i="2"/>
  <c r="I32" i="2"/>
  <c r="H32" i="2"/>
  <c r="I31" i="2"/>
  <c r="H31" i="2"/>
  <c r="I30" i="2"/>
  <c r="H30" i="2"/>
  <c r="I29" i="2"/>
  <c r="H29" i="2"/>
  <c r="I28" i="2"/>
  <c r="H28" i="2"/>
  <c r="I27" i="2"/>
  <c r="H27" i="2"/>
  <c r="I26" i="2"/>
  <c r="H26" i="2"/>
  <c r="I25" i="2"/>
  <c r="H25" i="2"/>
  <c r="I24" i="2"/>
  <c r="H24" i="2"/>
  <c r="I23" i="2"/>
  <c r="H23" i="2"/>
  <c r="I22" i="2"/>
  <c r="H22" i="2"/>
  <c r="I21" i="2"/>
  <c r="H21" i="2"/>
  <c r="I20" i="2"/>
  <c r="H20" i="2"/>
  <c r="I19" i="2"/>
  <c r="H19" i="2"/>
  <c r="I18" i="2"/>
  <c r="H18" i="2"/>
  <c r="I17" i="2"/>
  <c r="H17" i="2"/>
  <c r="I16" i="2"/>
  <c r="H16" i="2"/>
  <c r="I15" i="2"/>
  <c r="H15" i="2"/>
  <c r="I14" i="2"/>
  <c r="H14" i="2"/>
  <c r="I13" i="2"/>
  <c r="H13" i="2"/>
  <c r="I12" i="2"/>
  <c r="H12" i="2"/>
  <c r="I11" i="2"/>
  <c r="H11" i="2"/>
  <c r="I10" i="2"/>
  <c r="H10" i="2"/>
  <c r="I9" i="2"/>
  <c r="H9" i="2"/>
  <c r="I8" i="2"/>
  <c r="H8" i="2"/>
  <c r="I7" i="2"/>
  <c r="H7" i="2"/>
  <c r="I6" i="2"/>
  <c r="H6" i="2"/>
  <c r="I5" i="2"/>
  <c r="H5" i="2"/>
  <c r="I4" i="2"/>
  <c r="H4" i="2"/>
  <c r="I3" i="2"/>
  <c r="I35" i="2" s="1"/>
  <c r="C10" i="4" s="1"/>
  <c r="H3" i="2"/>
  <c r="H35" i="2" s="1"/>
  <c r="B10" i="4" s="1"/>
  <c r="I57" i="1"/>
  <c r="H57" i="1"/>
  <c r="I56" i="1"/>
  <c r="H56" i="1"/>
  <c r="I55" i="1"/>
  <c r="H55" i="1"/>
  <c r="I54" i="1"/>
  <c r="H54" i="1"/>
  <c r="I53" i="1"/>
  <c r="H53" i="1"/>
  <c r="I52" i="1"/>
  <c r="H52" i="1"/>
  <c r="I51" i="1"/>
  <c r="H51" i="1"/>
  <c r="I50" i="1"/>
  <c r="H50" i="1"/>
  <c r="I49" i="1"/>
  <c r="H49" i="1"/>
  <c r="I48" i="1"/>
  <c r="H48" i="1"/>
  <c r="I47" i="1"/>
  <c r="H47" i="1"/>
  <c r="I46" i="1"/>
  <c r="H46" i="1"/>
  <c r="I45" i="1"/>
  <c r="H45" i="1"/>
  <c r="I44" i="1"/>
  <c r="H44" i="1"/>
  <c r="I43" i="1"/>
  <c r="H43" i="1"/>
  <c r="I42" i="1"/>
  <c r="H42" i="1"/>
  <c r="I41" i="1"/>
  <c r="H41" i="1"/>
  <c r="I40" i="1"/>
  <c r="H40" i="1"/>
  <c r="I39" i="1"/>
  <c r="H39" i="1"/>
  <c r="I38" i="1"/>
  <c r="H38" i="1"/>
  <c r="I37" i="1"/>
  <c r="H37" i="1"/>
  <c r="I36" i="1"/>
  <c r="H36" i="1"/>
  <c r="I35" i="1"/>
  <c r="H35" i="1"/>
  <c r="I34" i="1"/>
  <c r="H34" i="1"/>
  <c r="I33" i="1"/>
  <c r="H33" i="1"/>
  <c r="I32" i="1"/>
  <c r="H32" i="1"/>
  <c r="I31" i="1"/>
  <c r="H31" i="1"/>
  <c r="I30" i="1"/>
  <c r="H30" i="1"/>
  <c r="I29" i="1"/>
  <c r="H29" i="1"/>
  <c r="I28" i="1"/>
  <c r="H28" i="1"/>
  <c r="I27" i="1"/>
  <c r="H27" i="1"/>
  <c r="I26" i="1"/>
  <c r="H26" i="1"/>
  <c r="I25" i="1"/>
  <c r="H25" i="1"/>
  <c r="I24" i="1"/>
  <c r="H24" i="1"/>
  <c r="I23" i="1"/>
  <c r="H23" i="1"/>
  <c r="I22" i="1"/>
  <c r="H22" i="1"/>
  <c r="I21" i="1"/>
  <c r="H21" i="1"/>
  <c r="I20" i="1"/>
  <c r="H20" i="1"/>
  <c r="I19" i="1"/>
  <c r="H19" i="1"/>
  <c r="I18" i="1"/>
  <c r="H18" i="1"/>
  <c r="I17" i="1"/>
  <c r="H17" i="1"/>
  <c r="I16" i="1"/>
  <c r="H16" i="1"/>
  <c r="I15" i="1"/>
  <c r="H15" i="1"/>
  <c r="I14" i="1"/>
  <c r="H14" i="1"/>
  <c r="I13" i="1"/>
  <c r="H13" i="1"/>
  <c r="I12" i="1"/>
  <c r="H12" i="1"/>
  <c r="I11" i="1"/>
  <c r="H11" i="1"/>
  <c r="I10" i="1"/>
  <c r="H10" i="1"/>
  <c r="I9" i="1"/>
  <c r="H9" i="1"/>
  <c r="I8" i="1"/>
  <c r="H8" i="1"/>
  <c r="I7" i="1"/>
  <c r="H7" i="1"/>
  <c r="I6" i="1"/>
  <c r="H6" i="1"/>
  <c r="I5" i="1"/>
  <c r="H5" i="1"/>
  <c r="I4" i="1"/>
  <c r="I59" i="1" s="1"/>
  <c r="C11" i="4" s="1"/>
  <c r="H4" i="1"/>
  <c r="I3" i="1"/>
  <c r="H3" i="1"/>
  <c r="H59" i="1" s="1"/>
  <c r="B11" i="4" s="1"/>
  <c r="C13" i="4" l="1"/>
  <c r="B13" i="4"/>
  <c r="C15" i="4" l="1"/>
  <c r="C17" i="4" s="1"/>
  <c r="C19" i="4" s="1"/>
</calcChain>
</file>

<file path=xl/sharedStrings.xml><?xml version="1.0" encoding="utf-8"?>
<sst xmlns="http://schemas.openxmlformats.org/spreadsheetml/2006/main" count="483" uniqueCount="291">
  <si>
    <t>No.</t>
  </si>
  <si>
    <t>Azonosító</t>
  </si>
  <si>
    <t>Mennyiség</t>
  </si>
  <si>
    <t>Egys.</t>
  </si>
  <si>
    <t>Szöveg</t>
  </si>
  <si>
    <t>Óradij</t>
  </si>
  <si>
    <t>Anyagár</t>
  </si>
  <si>
    <t>xÓradij</t>
  </si>
  <si>
    <t>xAnyagár</t>
  </si>
  <si>
    <t>Központi fűtés</t>
  </si>
  <si>
    <t>81-000-1.1.1</t>
  </si>
  <si>
    <t>m</t>
  </si>
  <si>
    <t>Csővezetékek bontása, horganyzott vagy fekete acélcsövek tartószerkezetről, vagy padlócsatornából lángvágással, deponálással, DN 50 méretig</t>
  </si>
  <si>
    <t>82-000-1.2.1</t>
  </si>
  <si>
    <t>db</t>
  </si>
  <si>
    <t>Szerelvények leszerelése, menetes szerelvények, DN 50 méretig</t>
  </si>
  <si>
    <t>82-000-1.3.1</t>
  </si>
  <si>
    <t>kazánházi szerelvények osztók vagy gyűjtők, idomacél tartószerkezettel</t>
  </si>
  <si>
    <t>82-000-4.2.1.1</t>
  </si>
  <si>
    <t>fűtésszerelési berendezési tárgyak kazánok 60 kW-ig</t>
  </si>
  <si>
    <t>82-000-4.11.1.1</t>
  </si>
  <si>
    <t>fűtésszerelési berendezési tárgyak acéllemez radiátor, 10 tagig</t>
  </si>
  <si>
    <t>82-000-4.11.1.2</t>
  </si>
  <si>
    <t>11 - 20 tag között</t>
  </si>
  <si>
    <t>82-000-4.11.1.3</t>
  </si>
  <si>
    <t>20 tag felett</t>
  </si>
  <si>
    <t>81-004-1.5.1.1.1.1.2-0334002</t>
  </si>
  <si>
    <t>Fűtési vezeték, Horganyzott szénacélcső szerelése, préselt csőkötésekkel, cső elhelyezése csőidomokkal, szakaszos nyomáspróbával, szabadon, horonyba vagy padlócsatornába, DN 12 - DN 50, DN 15 FIXTREND cső, ötvözetlen szénacél, 6 m-es szálban, 18 x 1,2,</t>
  </si>
  <si>
    <t>81-004-1.5.1.1.1.1.3-0334003</t>
  </si>
  <si>
    <t>DN 20 FIXTREND cső, ötvözetlen szénacél, 6 m-es szálban, 22 x 1,5,</t>
  </si>
  <si>
    <t>81-004-1.5.1.1.1.1.4-0334004</t>
  </si>
  <si>
    <t>DN 25 FIXTREND cső, ötvözetlen szénacél, 6 m-es szálban, 28 x 1,5,</t>
  </si>
  <si>
    <t>81-004-1.4.1.1.1.3-0210010</t>
  </si>
  <si>
    <t>Fűtési vezeték, Fekete acélcső szerelése, hegesztett kötésekkel, tartószerkezettel, szakaszos nyomáspróbával, szabadon, horonyba vagy padlócsatornába, irányváltozás csőhajlítással, DN 20 Hosszvarratos, hegesztett, fekete acélcső, A 37X minőségű, 3/4" simavégű</t>
  </si>
  <si>
    <t>81-004-1.4.1.1.1.4-0210013</t>
  </si>
  <si>
    <t>DN 25 Hosszvarratos, hegesztett, fekete acélcső, A 37X minőségű, 1" simavégű</t>
  </si>
  <si>
    <t>81-004-1.4.1.1.1.6-0210019</t>
  </si>
  <si>
    <t>DN 40 Hosszvarratos, hegesztett, fekete acélcső, A 37X minőségű, 6/4" simavégű</t>
  </si>
  <si>
    <t>82-001-7.3.1-0115543</t>
  </si>
  <si>
    <t>Kétoldalon menetes vagy roppantógyűrűs szerelvény elhelyezése, külső vagy belső menettel, illetve hollandival csatlakoztatva DN 20 szelepek, csappantyúk (szabályzó, folytó-elzáró, beavatkozó) OVENTROP visszacsapó szelep, Viton tömítéssel, PN25, DN20, G 3/4" bm., (0...+100)°C, nyitónyomás 40 mbar, kvs=6,00, vörösöntvény szelepházzal, 1072006</t>
  </si>
  <si>
    <t>82-001-7.4.1-0115544</t>
  </si>
  <si>
    <t>DN 25 OVENTROP visszacsapó szelep, Viton tömítéssel, PN25, DN25, G 1" bm., (0...+100)°C, nyitónyomás 40 mbar, kvs=13,00, vörösöntvény szelepházzal, 1072008</t>
  </si>
  <si>
    <t>82-001-7.3.2-0130604</t>
  </si>
  <si>
    <t>DN 20 gömbcsap, víz- és gázfőcsap MOFÉM AHA Univerzális gömbcsap 3/4" bb. menettel, névleges méret 20 mm, sárgaréz, natúr, 16 bar, Kód: 113-0018-00</t>
  </si>
  <si>
    <t>82-001-7.4.2-0130605</t>
  </si>
  <si>
    <t>DN 25 gömbcsap, víz- és gázfőcsap MOFÉM AHA Univerzális gömbcsap 1" bb. menettel, névleges méret 25 mm, sárgaréz, natúr, 16 bar, Kód: 113-0034-00</t>
  </si>
  <si>
    <t>82-001-7.3.3-0722162</t>
  </si>
  <si>
    <t>DN 20 szennyfogószűrő, gázszűrő, iszap- és levegőleválasztó FERNOX Total filter TF1 3/4 rendszerbe ép. kombinált mágneses/finomszűrő(62147) max. 120 °C, 10 bar, belső menetes csatlakozással, Rendelési szám: FER_59916</t>
  </si>
  <si>
    <t>K-tétel</t>
  </si>
  <si>
    <t>Hőmérő elhelyezése, hátsó csatlakotózás, átm. 60 mm  - 1/2"</t>
  </si>
  <si>
    <t>Légedény lhelyezése. 6/4"mm L= 80 mm</t>
  </si>
  <si>
    <t>M-82-001-13.2-0324162</t>
  </si>
  <si>
    <t>Vízhőmérséklet érzékelő és tartozékai felszerelése, Helyiség hőmérséklet érzékelő, beltéri kivitelű, elektromos bekötés nélkül Három- vagy négyoldalon menetes vagy roppantógyűrűs szerelvény elhelyezése, külső vagy belső menettel, illetve hollandival csatlakoztatva DN 20 SIEMENS VBI60.20, DN20 kétutú váltócsap, nyit/zár működés, 2,5mm szelepszár elmozdulás, belső menetes kialakítás, PN16, Csz.:VBI60.20-16T</t>
  </si>
  <si>
    <t>82-001-13.3-0324163</t>
  </si>
  <si>
    <t>DN 25 SIEMENS VBI60.25, DN25 kétutú váltócsap, nyit/zár működés, 2,5mm szelepszár elmozdulás, belső menetes kialakítás, PN16, Csz.:VBI60.25-16T</t>
  </si>
  <si>
    <t>M-82-001-14.1-0324253</t>
  </si>
  <si>
    <t>Két- és háromjáratú szelepekhez, elektrotermikus és elektromotoros hajtóművek elhelyezése, elektromos bekötés nélkül SIEMENS GQD321, 2-pont működésű szelepmozgató motor DN15-32 méretű VBI. típusú szelepekhez, 30/15 sec futásidő, kézi állítási lehetőség és beépített végálláskapcsoló, AC230V,, Csz.: GQD321.9A</t>
  </si>
  <si>
    <t>72-031-1.2.1.1-0324055</t>
  </si>
  <si>
    <t>Épületautomatikai rendszerek, kezelői felület, elhelyezése, rendszerbe illesztése, bekötése előre elhelyezett tartó modulra, falra vagy süllyesztve, egy soros LCD kijelzővel SIEMENS QAA55.110/101, alap beltéri kezelőegység, vezetékes kivitel, üzemmód váltó, alapjel módosítás, jelenlét gomb, Csz.:QAA55.110/101</t>
  </si>
  <si>
    <t>82-013-16-0320771</t>
  </si>
  <si>
    <t>Külső hőmérséklet érzékelő csepegővíz ellen védett szabadtéri kivitelű, felszerelése, elektromos bekötés nélkül RVS szabályzókhoz, NTC 1 kOhm Külső hőmérséklet érzékelő, SIEMENS QAC34/101</t>
  </si>
  <si>
    <t>Siemens Kiegészítő modul keverőszelepes fűtési körhöz, vagy be/kiment bővítés egyéb extra funkcióhoz, 2 relé kimenet, 1 kontaktus kimenet, 1 univerzális bemenet, de elektromos bekötés nélkül AVS75.391/109</t>
  </si>
  <si>
    <t>M-82-013-15.2-0347342</t>
  </si>
  <si>
    <t>Vízhőmérséklet érzékelő és tartozékai felszerelése, csővezetékre bilinccsel, elektromos bekötés nélkül Siemens csőre szerelhető vízhőmérséklet érzékelő, NTC10K, IP54, QAD36/101</t>
  </si>
  <si>
    <t>M-82-005-22.1.1-0551274</t>
  </si>
  <si>
    <t>Hidraulikus váltó elhelyezése és bekötése, fali vagy álló tartószerkezettel, hőszigetelve 100 kW teljesítményig Fixtrend CP60-DN20 típusú hidraulikus váltó; hőszigetelt, fali tartókonzollal, légtelenítővel és ürítő csappal; gyári tartozék a merülő hüvelybe helyezhető gyűjtőhőmérséklet-érzékelő teljesítmény: 1,7 m3/óra, csatlakozó méretek: Rp 1; Cikkszám: LOV_49017055</t>
  </si>
  <si>
    <t>M-82-010-5.3.1-0322001</t>
  </si>
  <si>
    <t>Gázüzemű fűtő készülék elhelyezése, víz- és gázoldali bekötése,földgázra vagy PB gázra, kondenzációs fali- vagy modulkazán 40 kW teljesítményig Baxi Platinum Luna+ 1.18 Gázüzemű kondenzációs falikazán, nemesacél fűtőfelülettel, nemesacél előkeveréses gázégővel, H és S földgázhoz valamint PB-gázhoz, helyiség levegőjétől függő és független üzemhez.  Fűtő kivitel. Névleges teljesítmény: 18,4 kW (50/30°C)</t>
  </si>
  <si>
    <t>Baxi Platinum Luna+ 1.24 Gázüzemű kondenzációs falikazán, nemesacél fűtőfelülettel, nemesacél előkeveréses gázégővel, H és S földgázhoz valamint PB-gázhoz, helyiség levegőjétől függő és független üzemhez.  Fűtő kivitel. Névleges teljesítmény: 26,1 kW (50/30°C)</t>
  </si>
  <si>
    <t>82-008-3.1.4.1.1-0150001</t>
  </si>
  <si>
    <t>Fűtés-, klíma-, hűtéstechnika nedvestengelyű nagyhatásfokú szabályozott szivattyú, menetes vagy karimás kötéssel, egyes szivattyúk, DN 15-25 Grundfos ALPHA2 25-40 180 1x230V, Szabályozott nedvestengelyű keringetőszivattyú, A-energiaosztály, AUTOADAPT funkcióval, menetes</t>
  </si>
  <si>
    <t>82-012-3.1.1.4-0433362</t>
  </si>
  <si>
    <t>Acéllemez kompakt lapradiátor elhelyezése, széthordással, tartókkal, bekötéssel, 1 soros, 1600 mm-ig, 600 mm FIXTREND C11 600600, kompakt acéllemez lapradiátor 1 fűtőlappal, 1 konvektorlemezzel, burkolattal, 4 csonkkal, 600x600 mm, 75/65/20°C, 611W</t>
  </si>
  <si>
    <t>82-012-3.1.1.4-0433364</t>
  </si>
  <si>
    <t>FIXTREND C11 600800, kompakt acéllemez lapradiátor 1 fűtőlappal, 1 konvektorlemezzel, burkolattal, 4 csonkkal, 600x800 mm, 75/65/20°C, 814W</t>
  </si>
  <si>
    <t>82-012-3.2.1.4-0433421</t>
  </si>
  <si>
    <t>2 soros, 1600 mm-ig, 600 mm FIXTREND C22 600500, kompakt acéllemez lapradiátor 2 fűtőlappal, 2 konvektorlemezzel, burkolattal, 4 csonkkal, 600x500 mm, 75/65/20°C, 855W</t>
  </si>
  <si>
    <t>82-012-3.2.1.4-0433422</t>
  </si>
  <si>
    <t>FIXTREND C22 600600, kompakt acéllemez lapradiátor 2 fűtőlappal, 2 konvektorlemezzel, burkolattal, 4 csonkkal, 600x600 mm, 75/65/20°C, 1025W</t>
  </si>
  <si>
    <t>82-012-3.2.1.4-0433423</t>
  </si>
  <si>
    <t>FIXTREND C22 600700, kompakt acéllemez lapradiátor 2 fűtőlappal, 2 konvektorlemezzel, burkolattal, 4 csonkkal, 600x700 mm, 75/65/20°C, 1196W</t>
  </si>
  <si>
    <t>82-012-3.2.1.4-0433426</t>
  </si>
  <si>
    <t>FIXTREND C22 6001000, kompakt acéllemez lapradiátor 2 fűtőlappal, 2 konvektorlemezzel, burkolattal, 4 csonkkal, 600x1000 mm, 75/65/20°C, 1709W</t>
  </si>
  <si>
    <t>82-012-3.2.1.4-0433427</t>
  </si>
  <si>
    <t>FIXTREND C22 6001100, kompakt acéllemez lapradiátor 2 fűtőlappal, 2 konvektorlemezzel, burkolattal, 4 csonkkal, 600x1100 mm, 75/65/20°C, 1880W</t>
  </si>
  <si>
    <t>82-012-3.3.1.4-0433454</t>
  </si>
  <si>
    <t>3 soros, 1600 mm-ig, 600 mm FIXTREND C33 600800, kompakt acéllemez lapradiátor 3 fűtőlappal, 3 konvektorlemezzel, burkolattal, 4 csonkkal, 600x800 mm, 75/65/20°C, 1885W</t>
  </si>
  <si>
    <t>82-012-3.3.1.4-0433458</t>
  </si>
  <si>
    <t>FIXTREND C33 6001200, kompakt acéllemez lapradiátor 3 fűtőlappal, 3 konvektorlemezzel, burkolattal, 4 csonkkal, 600x1200 mm, 75/65/20°C, 2827W</t>
  </si>
  <si>
    <t>82-012-3.3.1.4-0433459</t>
  </si>
  <si>
    <t>FIXTREND C33 6001400, kompakt acéllemez lapradiátor 3 fűtőlappal, 3 konvektorlemezzel, burkolattal, 4 csonkkal, 600x1400 mm, 75/65/20°C, 3298W</t>
  </si>
  <si>
    <t>82-001-16.2.5-0113202</t>
  </si>
  <si>
    <t>Fűtőtest szerelvény elhelyezése külső vagy belső menettel, illetve hollandival csatlakoztatva DN 15 termosztatikus szelep, termosztatikus szelep szett Danfoss egyenes kivitelű termosztatikus szeleptest, előbeálítással, 013G0014, RA-N 1/2"</t>
  </si>
  <si>
    <t>82-001-16.2.3-0113565</t>
  </si>
  <si>
    <t>visszatérő elzárószelep Danfoss RLV-S egyenes kivitelű radiátor visszatérő csavarzat (nikkelezett) beszabályozási, elzárási funkcióval, 1/2", 003L0124</t>
  </si>
  <si>
    <t>82-001-17.1.1-0113257</t>
  </si>
  <si>
    <t>Termosztatikus szelepfej felszerelése radiátorszelepre, KLAPP csatlakozóval rögzítve Danfoss termosztatikus fej beépített érzékelővel, rongálás ellen védett, 013G2920, RA 2920, 5-26°C</t>
  </si>
  <si>
    <t>82-016-12.1</t>
  </si>
  <si>
    <t>Kazánház, illetve hőközpont beszabályozása, beüzemelése 23.260 W teljesítményig</t>
  </si>
  <si>
    <t>82-016-13.1</t>
  </si>
  <si>
    <t>Próbafűtés, radiátorok beszabályozása 23.260 W teljesítményig</t>
  </si>
  <si>
    <t>Nyomáspórba.</t>
  </si>
  <si>
    <t>33-063-1.1.1</t>
  </si>
  <si>
    <t>Faláttörés 30x30 cm méretig, téglafalban, 12 cm falvastagságig</t>
  </si>
  <si>
    <t>33-063-1.2.1</t>
  </si>
  <si>
    <t>vegyes vagy kőfalban, 40 cm falvastagságig</t>
  </si>
  <si>
    <t>33-063-1.2.2</t>
  </si>
  <si>
    <t>többlet minden további 10 cm vastagságért</t>
  </si>
  <si>
    <t>80-001-1.3.2.1.1-0124222</t>
  </si>
  <si>
    <t>Fűtési, HMV, HHV vezetékek szigetelése (ívek, idomok, szerelvények szigetelése és burkolás nélkül), polietilén csőhéjjal csupasz kivitelben, ragasztással illetve hőlégfúvással hegesztve, öntapadó ragasztó szalag lezárással, vagy klipsszel rögzítve, NÁ 114 mm csőátmérőig Kaiflex PE 20 mm küső átmérő 22 mm</t>
  </si>
  <si>
    <t>80-001-1.3.2.1.1-0124228</t>
  </si>
  <si>
    <t>külső átmérő: 28 mm</t>
  </si>
  <si>
    <t>47-021-11.4</t>
  </si>
  <si>
    <t>Acélfelületek előkezelése, festéshez műhelyalapozóval, cső és regisztercső felületén 80 NÁ-ig, függesztőn és tartón, állványzaton</t>
  </si>
  <si>
    <t>47-021-21.4.1-0130701</t>
  </si>
  <si>
    <t>Acélfelületek közbenső festése cső és regisztercső felületén (NÁ 80-ig), függesztőn és tartóvason, sormosdó állványzaton műgyanta kötőanyagú, oldószeres festékkel Trinát alapozófesték, fehér 100, EAN: 5995061117031</t>
  </si>
  <si>
    <t>47-021-31.4.1-0130432</t>
  </si>
  <si>
    <t>Acélfelületek átvonó festése cső és regisztercső felületén (NÁ 80-ig), függesztőn és tartóvason, sormosdó állványzaton műgyanta kötőanyagú, oldószeres festékkel Trinát selyemfényű zománcfesték, fekete 300, EAN: 5995061568840</t>
  </si>
  <si>
    <t>Összesen:</t>
  </si>
  <si>
    <t>Belső földgázellátás</t>
  </si>
  <si>
    <t>Csővezetékek bontása, horganyzott vagy fekete acélcsövek tartószerkezetről, vagy padlócsatornából lángvágással, deponálással, újbóli felhasználáshoz DN 50 méretig</t>
  </si>
  <si>
    <t>Gázmérő leszerelése gázvezeték átalakítása miatt.</t>
  </si>
  <si>
    <t>83-000-1</t>
  </si>
  <si>
    <t>kg</t>
  </si>
  <si>
    <t>Kémények, füstcsövek bontása</t>
  </si>
  <si>
    <t>81-003-1.2.1.1.1.1.1-0110007</t>
  </si>
  <si>
    <t>Gázvezeték, Fekete acélcső szerelése, hegesztett kötésekkel, cső elhelyezése szakaszos nyomáspróbával, szabadon, tartószerkezettel, csőátmérő DN 100-méretig, DN 15-ig Fekete acélcső, A 37X 1/2" simavégű</t>
  </si>
  <si>
    <t>81-003-1.2.1.1.1.1.3-0110013</t>
  </si>
  <si>
    <t>DN 25 Fekete acélcső A 37X 1" simavégű</t>
  </si>
  <si>
    <t>meglévő cső visszaépítése DN 25 Fekete acélcső A 37X 1" simavégű</t>
  </si>
  <si>
    <t>81-003-1.2.1.1.1.1.5-0110019</t>
  </si>
  <si>
    <t>meglévő vezeték visszaépítése DN 40 Fekete acélcső, A 37X 6/4" simavégű</t>
  </si>
  <si>
    <t>82-001-7.2.2-0133076</t>
  </si>
  <si>
    <t>Kétoldalon menetes vagy roppantógyűrűs szerelvény elhelyezése, külső vagy belső menettel, illetve hollandival csatlakoztatva DN 15 gömbcsap, víz- és gázfőcsap MOFÉM Flexum gáz gömbcsap, 1/2"KB névleges toldat nélkül, nikkelezett, Kód: 113-0066-10</t>
  </si>
  <si>
    <t>Gázmérő felszerelése gázvezeték átalakítása miatt.</t>
  </si>
  <si>
    <t>82-011-1.1.2.1.2-0240001</t>
  </si>
  <si>
    <t>Készülékek víz- vagy gázoldali bekötése méretre vágható bordáscsővel, peremezhető cső hollandi csatlakozás készítése nélkül, gázoldali bekötés, inox bordáscsővel, DN 15 GEBO Variogas 1/2" inox bordáscső gázra, 5 m-es tekercs, A01-0001-0691</t>
  </si>
  <si>
    <t>82-011-1.1.2.2.2-0240205</t>
  </si>
  <si>
    <t>hollandis csatlakozás készítése, DN 15 GEBO 1/2" hollandi + tömítés gázcsőre, A02-0010-0742</t>
  </si>
  <si>
    <t>M-82-016-14.1.1-0242768</t>
  </si>
  <si>
    <t>Füstgázelvezetés (csövek, idomok) elhelyezése zárt égésterű, fűtési és/vagy használati melegvízkészítő kazánok részére, felszerelve, szerelőkőműves munka nélkül, füstcsövek, 60/100 mm TRICOX Koncentrikus hosszabbító cső készlet (0,5m; {átmérő}60/100 mm), korrózióálló, helyiséglevegőtől független üzemre, a frisslevegő cső fehér, szinterezett, készlet tartalma: hosszabbítő cső (0,5 m); rögzítő bilincs ({átmérő}100 mm - 70 mm); Cikkszám: PACS506C</t>
  </si>
  <si>
    <t>M-82-016-14.1.1-0242769</t>
  </si>
  <si>
    <t>TRICOX Koncentrikus hosszabbító cső készlet (1,0m; {átmérő}60/100 mm), korrózióálló, helyiséglevegőtől független üzemre, a frisslevegő cső fehér, szinterezett, készlet tartalma: hosszabbítő cső (1,0 m); rögzítő bilincs ({átmérő}100 mm - 70 mm); Cikkszám: PACS507C</t>
  </si>
  <si>
    <t>M-82-016-14.2.4.1.1-0242691</t>
  </si>
  <si>
    <t>füstcsőidomok, vizsgálóidomok, csappantyúk, toldók, egyenes idom 60/100 mm TRICOX Tisztító nyílással ellátott egyenes elem koncentrikus rendszerekhez ({átmérő}60/100 mm), helyiséglevegőtől független üzemre, a frisslevegő cső fehér, szinterezett; Cikkszám: PAEE50C</t>
  </si>
  <si>
    <t>M-82-016-14.2.5.2.1-0243101</t>
  </si>
  <si>
    <t>Függőleges tetőátvezető rendszer fekete, rendszerméret 60/100 mm, Cikkszám: PATÁ50</t>
  </si>
  <si>
    <t>M-82-016-14.2.5.1.1-0241071</t>
  </si>
  <si>
    <t>átvezetések, lapostető 60/100 mm RICOX Lapostető szigetelőelem (100-125 mm), Cikkszám: LT30</t>
  </si>
  <si>
    <t>82-016-14.2.6.1-0243117</t>
  </si>
  <si>
    <t>rögzítőkészlet 60/100 mm TRICOX tartóbilincs rendszerméret 60/100 mm, Cikkszám: TB30</t>
  </si>
  <si>
    <t>83-002-2.2.1</t>
  </si>
  <si>
    <t>Kör keresztmetszetű műanyag légrács kiegészítő elemeinek felszerelése (adapter, zárófedél, sarokelem, peremelem), ill. tűzvédelmi tégla szellőzőráccsal, 80-250 NÁ között AT-G60-TE + AT-K125 Gravitációs, önszabályozó légbevezető külső ráccsal</t>
  </si>
  <si>
    <t>EPH bekötés.</t>
  </si>
  <si>
    <t>Hatósági átadás.</t>
  </si>
  <si>
    <t>Kéményvizsgálat.</t>
  </si>
  <si>
    <t>Faláttörés 30x30 cm méretig, vegyes vagy kőfalban, 40 cm falvastagságig</t>
  </si>
  <si>
    <t>33-063-2.1.3</t>
  </si>
  <si>
    <t>Födémáttörés 30x30 cm méretig, 30 cm födémvastagságig, vasbetonlemez födémben</t>
  </si>
  <si>
    <t>47-000-4.4.5.1-0120509</t>
  </si>
  <si>
    <t>Acélfelületek mázolásának előkészítő és részmunkái; kézi rozsdamentesítés, cső és regisztercső felületén, (80 NÁ-ig), függesztő és tartószerkezeten, állványzaton, könnyű rozsdásodás esetén Supralux lakkbenzin higító, EAN: 5992454205023</t>
  </si>
  <si>
    <t>47-021-12.4.1-0131033</t>
  </si>
  <si>
    <t>Korróziógátló alapozás cső és regisztercső felületén (NÁ 80-ig), függesztőn és tartóvason, sormosdó állványzaton, műgyanta kötőanyagú, oldószertartalmú festékkel Supralux Koralkyd korroziógátló alapozó, fehér, EAN: 5992459501144</t>
  </si>
  <si>
    <t>47-021-21.4.1-0130721</t>
  </si>
  <si>
    <t>Acélfelületek közbenső festése cső és regisztercső felületén (NÁ 80-ig), függesztőn és tartóvason, sormosdó állványzaton műgyanta kötőanyagú, oldószeres festékkel Trinát alapozófesték, sárga 400, EAN: 5995061117710</t>
  </si>
  <si>
    <t>47-021-31.4.1-0141709</t>
  </si>
  <si>
    <t>Acélfelületek átvonó festése cső és regisztercső felületén (NÁ 80-ig), függesztőn és tartóvason, sormosdó állványzaton műgyanta kötőanyagú, oldószeres festékkel Supralux Astralin Univerzális magasfényű zománcfesték, sárga, EAN: 5992454794046</t>
  </si>
  <si>
    <t>Vízellátás-csatornázás</t>
  </si>
  <si>
    <t>81-000-1.5.1</t>
  </si>
  <si>
    <t>Csővezetékek bontása, ragasztott vagy gumigyűrűs tömítésű PVC csővezeték esetén, DN 25 - 50 között</t>
  </si>
  <si>
    <t>81-000-1.5.2</t>
  </si>
  <si>
    <t>DN 65 - 100 között</t>
  </si>
  <si>
    <t>81-000-1.6</t>
  </si>
  <si>
    <t>vízvezeték elzárás és nyitás, javítási munkák előtt és után</t>
  </si>
  <si>
    <t>82-000-3.1</t>
  </si>
  <si>
    <t>Vízellátás berendezési tárgyak leszerelése, szelepek, bekötőcsövek, könyökök, zsírfogók stb.</t>
  </si>
  <si>
    <t>82-000-3.2</t>
  </si>
  <si>
    <t>falikutak, mosdók</t>
  </si>
  <si>
    <t>82-000-3.4</t>
  </si>
  <si>
    <t>WC csésze tartozékokkal</t>
  </si>
  <si>
    <t>82-000-3.6</t>
  </si>
  <si>
    <t>öblítőtartály tartozékokkal</t>
  </si>
  <si>
    <t>81-002-1.2.4.2-0133452</t>
  </si>
  <si>
    <t>PP polipropilén lefolyóvezeték szerelése szakaszos tömörségi próbával, szabadon vagy padlócsatornába ajakos gumigyűrű tömítésű tokos kötésekkel, csőtartókkal, csőidomok nélkül, 1,00 m hosszú csövekből, DN 40 WAVIN PP ED-TECH tokos lefolyócső, gumitömítéssel, 95 °C tartós hőmérséklet-állóságú, 40x1,8 mm, 1000 mm hosszú, DPCSN104</t>
  </si>
  <si>
    <t>81-002-1.3.1.3-0133453</t>
  </si>
  <si>
    <t>egyoldalon tokos csövekből földárokba, ajakos gumigyűrű tömítéssel, 1,00 m hosszú csövekből, csőidomok nélkül, DN 50 WAVIN PP ED-TECH tokos lefolyócső, gumitömítéssel, 95 °C tartós hőmérséklet-állóságú, 50x1,8 mm, 1000 mm hosszú, DPCSN105</t>
  </si>
  <si>
    <t>81-002-1.3.1.5-0133455</t>
  </si>
  <si>
    <t>DN 110 WAVIN PP ED-TECH tokos lefolyócső, gumitömítéssel, 95 °C tartós hőmérséklet-állóságú, 110x2,7 mm, 1000 mm hosszú, DPCSNC111</t>
  </si>
  <si>
    <t>81-002-1.3.3.1.2-0235981</t>
  </si>
  <si>
    <t>PP polipropilén lefolyóvezeték szerelése szakaszos tömörségi próbával, egyoldalon tokos csövekből földárokba, ajakos gumigyűrű tömítéssel, tokkal csatlakozó csőidom, egy tokos, DN 40 WAVIN PP ED-TECH szifoncsatlakozó könyök 40 mm x 5/4", DPKS05404</t>
  </si>
  <si>
    <t>81-002-1.3.3.1.3-0235891</t>
  </si>
  <si>
    <t>DN 50 WAVIN PP ED-TECH koncentrikus szűkítőidom 50/40 mm, DPSR0504</t>
  </si>
  <si>
    <t>81-002-1.3.3.1.3-0235803</t>
  </si>
  <si>
    <t>WAVIN PP ED-TECH ívidom gumitömítéssel, 45°, 50 mm, DPI405</t>
  </si>
  <si>
    <t>81-002-1.3.3.1.5-0235805</t>
  </si>
  <si>
    <t>DN 90-110 WAVIN PP ED-TECH ívidom gumitömítéssel, 45°, 110 mm, DPI411</t>
  </si>
  <si>
    <t>81-002-1.3.3.1.5-0235956</t>
  </si>
  <si>
    <t>DN 90-110 WAVIN PP ED-TECH WC csatlakozó könyök 110 mm, DPWK11</t>
  </si>
  <si>
    <t>81-002-1.3.3.2.5-0235846</t>
  </si>
  <si>
    <t>két tokos, DN 90-110 WAVIN PP ED-TECH ágidom gumitömítéssel, 45°, 110/50 mm, DPG1105</t>
  </si>
  <si>
    <t>81-001-1.3.5.1.1.1.1-0331931</t>
  </si>
  <si>
    <t>Ivóvíz vezeték, Ötrétegű cső szerelése, PE-RT/Al/PE-RT anyagból, préshüvelyes kötésekkel, cső elhelyezése csőidomokkal, szakaszos nyomáspróbával, falhoronyba vagy padlószerkezetbe (horonyvésés külön tételben), DN 12-ig Uponor Uni Pipe MLC előszigetelt cső S4 4 mm szigetelt cső, 16x2 mm, Cikkszám: 1013623</t>
  </si>
  <si>
    <t>81-001-1.3.5.1.1.1.2-0332005</t>
  </si>
  <si>
    <t>DN 15 Uponor Uni Pipe MLC ötrétegű cső, tekercsben, 20x2,25 mm, Cikkszám: 1013388</t>
  </si>
  <si>
    <t>81-012-1.1.2-0220203</t>
  </si>
  <si>
    <t>Elágazás készítése, meglévő horganyzott vagy fekete acélcső vezetéken, szabadon, horonyba vagy padlócsatornába, DN 15 Horganyzott acélcsövön T-idom közbeiktatásával MSZ 6006-B-1 (U.130 sz.) 1/2"</t>
  </si>
  <si>
    <t>81-012-3.1.1-0220584</t>
  </si>
  <si>
    <t>Csővégződések lezárása meglévő horganyzott acélcső nyomóvezetéken, szabadon vagy földárokba szerelve, tömörségi próbával, DN 50 Horganyzott karmantyúval ÁSZ 270, 1/2"</t>
  </si>
  <si>
    <t>82-004-1.1-0353222</t>
  </si>
  <si>
    <t>Elektromos melegvíztermelő és tároló berendezés elhelyezése, tartozékokkal, szerelvényekkel, vízoldali bekötéssel, elektromos bekötés nélkül, 20 literig HAJDU ZF - 10 zártrendszerű elektromos forróvíztároló, 10 literes felső elhelyezésű tartály, kombinált biztonsági szeleppel, 1 kW elektromos teljesítmény, Csz.: 2111211811</t>
  </si>
  <si>
    <t>82-009-17.1-0110161</t>
  </si>
  <si>
    <t>Berendezési tárgyak szerelvényeinek felszerelése, sarokszelep szerelés MOFÉM sárgaréz sarokszelep 1/2"-1/2" sárgaréz, krómozott, 10 bar, Kód: 163-0002-00</t>
  </si>
  <si>
    <t>82-009-5.1-0118002</t>
  </si>
  <si>
    <t>Mosdó vagy mosómedence berendezés elhelyezése és bekötése, kifolyószelep, bűzelzáró és sarokszelep nélkül, falra szerelhető porcelán kivitelben (komplett) B&amp;K Porcelán mosdó mozgáskorlátozottak részére 675x575 mm (leeresztőszelep, szifon, tartókonzol nélkül), Cikkszám: TH400-I</t>
  </si>
  <si>
    <t>82-009-5.1-0118004</t>
  </si>
  <si>
    <t>B&amp;K Rögzítő elem porcelán mosdóhoz mozgáskorlátozottak részére Cikkszám: TH401A</t>
  </si>
  <si>
    <t>82-009-17.1-0110162</t>
  </si>
  <si>
    <t>Berendezési tárgyak szerelvényeinek felszerelése, sarokszelep szerelés MOFÉM sárgaréz sarokszelep 1/2"-3/8" sárgaréz, krómozott, 10 bar, Kód: 163-0006-00</t>
  </si>
  <si>
    <t>81-001-1.3.5.1.2.1.1-0332414</t>
  </si>
  <si>
    <t>Ivóvíz vezeték, Ötrétegű cső szerelése, PE-RT/Al/PE-RT anyagból, préshüvelyes kötésekkel, csőidomok elhelyezése, egy préscsatlakozású csőidom, DN 12 Uponor prés talpas falikorong, 16x1/2" bm, Cikkszám: 1015455</t>
  </si>
  <si>
    <t>81-001-1.3.5.1.2.1.2-0332417</t>
  </si>
  <si>
    <t>DN 15 Uponor prés talpas falikorong, 20x1/2" bm, Cikkszám: 1015512</t>
  </si>
  <si>
    <t>82-009-19.8.1-0332349</t>
  </si>
  <si>
    <t>Csaptelepek és szerelvényeinek felszerelése, orvosi és speciális csaptelepek, mosdócsaptelep Kludi PROVITA mosdócsaptelep, fogantyú nélkül, kerámiabetét, hőfokkorlátozó, PCA Care sugárszabályzó, 7,6 l/perc, lefolyógarnitúra, R: 333300500</t>
  </si>
  <si>
    <t>82-009-19.8.5-0332131</t>
  </si>
  <si>
    <t>kiegészítő szerelvények elhelyezése Kludi termosztát hosszított fogantyú, R: 7563805-00</t>
  </si>
  <si>
    <t>Padló alatti illetve falba süllyeszthető bűzelzáró, padló feletti vagy falba süllyeszthető elhelyezése Összekötő könyök krómozott sárgarézből. HL134.1C</t>
  </si>
  <si>
    <t>82-009-21.2-0135034</t>
  </si>
  <si>
    <t>HL134.0/40, Mosdószifon (falba süllyesztve) DN40 kihúzható búvárcsővel, mozgássérült mosdóhoz, krómozott összekötőcsővel (szifonhoz külön rendelendő!)</t>
  </si>
  <si>
    <t>M-82-009-11.1.1.2-0118011</t>
  </si>
  <si>
    <t>WC csésze elhelyezése és bekötése, sarokszelep, WC ülőke, nyomógomb nélkül, monoblokkos porcelánból, alsókifolyású, mélyöblítésű kivitelben B&amp;K Porcelán WC-kagyló mozgáskorlátozottak részére, padlón álló, alsó kifolyással, Cikkszám: TH476</t>
  </si>
  <si>
    <t>82-009-12.1-0110003</t>
  </si>
  <si>
    <t>WC-csésze kiegészítő szerelvényeinek elhelyezése, WC-ülőke MB&amp;K mzgássérült WC ülőke, fehér műanyag, fém WC zsanérral cikkszám: TH432</t>
  </si>
  <si>
    <t>82-009-32-0181105</t>
  </si>
  <si>
    <t>Mozgássérült vízellátási berendezések kiegészítő szerelvényeinek elhelyezése B&amp;K Vízszintes kapaszkodó, szinterezett acél, 600 mm, fehér Cikkszám: THM60L</t>
  </si>
  <si>
    <t>82-009-32-0181185</t>
  </si>
  <si>
    <t>B&amp;K Felhajtható kapaszkodó papírtartóval (rögzítőelemek nélkül), szinterezett acél, 800 mm, fehér, Cikkszám: TH840L</t>
  </si>
  <si>
    <t>82-016-1.2.3-0391463</t>
  </si>
  <si>
    <t>Piperetárgyak elhelyezése négy vagy több helyen felerősítve, tükör, elektromos bekötés nélkül Green Clean - Fali, rozsdamentes acél tükör, vandálbiztos, keret nélküli, Méretek: 600x400 mm, GCRM600400</t>
  </si>
  <si>
    <t>82-016-1.1.1-0318744</t>
  </si>
  <si>
    <t>Piperetárgyak elhelyezése egy-három helyen felerősítve, papír- és tasak tartó (higiéniai és intim) MOFÉM Fiesta WC papír tartó, fedeles, kód: 501-1070-00</t>
  </si>
  <si>
    <t>82-016-1.1.3-0318735</t>
  </si>
  <si>
    <t>szappantartó MOFÉM Fiesta szappantartó rácsos, rögzítő szettel, kód: 501-1020-00</t>
  </si>
  <si>
    <t>82-016-1.1.7-0318737</t>
  </si>
  <si>
    <t>törölközőtartó MOFÉM Fiesta törölköző tartó dupla, 600 mm, krómozott sárgaréz, kód: 501-1011-00</t>
  </si>
  <si>
    <t>82-016-1.1.9-0318742</t>
  </si>
  <si>
    <t>WC-kefe tartóval MOFÉM Fiesta WC kefe fali tartóval, kód: 501-1080-00</t>
  </si>
  <si>
    <t>82-016-2.1-0318734</t>
  </si>
  <si>
    <t>Adagoló (szappan, tusfürdő, fertőtlenítő, kézkrém, illatosító) és tartozékainak elhelyezése, falra szerelt kivitelben MOFÉM Fiesta szappanadagoló, rögzítő szettel, kód: 501-1022-00</t>
  </si>
  <si>
    <t>82-016-3.1-0221011</t>
  </si>
  <si>
    <t>Papíradagolók elhelyezése falra szerelt kivitelben TORK MINI-BOX fém, fehér színű kéztörlőpapír adagoló, 120 m-es tekercshez, Rendelési szám: B&amp;K 200040</t>
  </si>
  <si>
    <t>82-016-4.3-0391772</t>
  </si>
  <si>
    <t>Hulladékgyűjtő elhelyezése pedálos, padlóra helyezett kivitelben Green Clean - Pedálos hulladékgyűjtő 5 liter, kerek, rozsdamentes acél, AISI 430, selyem matt, belső kivehető műanyag kosárral, GCP3S</t>
  </si>
  <si>
    <t>Nyomáspróba.</t>
  </si>
  <si>
    <t>Fertőttlenítés.</t>
  </si>
  <si>
    <t>ÁNTSZ</t>
  </si>
  <si>
    <t>Szennyvíz vezeték nyomáspróbája.</t>
  </si>
  <si>
    <t>33-063-3.2.2</t>
  </si>
  <si>
    <t>Horonyvésés, téglafalban, 8,01-16,00 cm2 keresztmetszet között</t>
  </si>
  <si>
    <t>80-001-1.3.2.1.1-0125603</t>
  </si>
  <si>
    <t>Fűtési, HMV, HHV vezetékek szigetelése (ívek, idomok, szerelvények szigetelése és burkolás nélkül), polietilén csőhéjjal csupasz kivitelben, ragasztással illetve hőlégfúvással hegesztve, öntapadó ragasztó szalag lezárással, vagy klipsszel rögzítve, NÁ 114 mm csőátmérőig Kaiflex PE -DWS típus 4 mm külső csőátmérő 18 mm</t>
  </si>
  <si>
    <t>80-001-1.3.2.1.1-0125604</t>
  </si>
  <si>
    <t>külső csőátmérő 22 mm</t>
  </si>
  <si>
    <t>80-001-1.3.2.1.1-0125662</t>
  </si>
  <si>
    <t>Fűtési, HMV, HHV vezetékek szigetelése (ívek, idomok, szerelvények szigetelése és burkolás nélkül), polietilén csőhéjjal csupasz kivitelben, ragasztással illetve hőlégfúvással hegesztve, öntapadó ragasztó szalag lezárással, vagy klipsszel rögzítve, NÁ 114 mm csőátmérőig Kaiflex PE-RO 9 mm padlóban szerelt vezetékre külső csőátmérő 22 mm</t>
  </si>
  <si>
    <t>31-000-13.1</t>
  </si>
  <si>
    <t>m2</t>
  </si>
  <si>
    <t>Beton aljzatok, járdák bontása 10 cm vastagságig, könnyűbetonból</t>
  </si>
  <si>
    <t>21-003-5.1.1.1</t>
  </si>
  <si>
    <t>m3</t>
  </si>
  <si>
    <t>Munkaárok földkiemelése közművesített területen, kézi erővel, bármely konzisztenciájú talajban, dúcolás nélkül, 2,0 m2 szelvényig, I-II. talajosztály</t>
  </si>
  <si>
    <t>21-003-11.1.1</t>
  </si>
  <si>
    <t>Földvisszatöltés munkagödörbe vagy munkaárokba, tömörítés nélkül, réteges elterítéssel, I-IV. osztályú talajban, kézi erővel, az anyag súlypontja karoláson belül, a vezeték (műtárgy) felett és mellett 50 cm vastagságig</t>
  </si>
  <si>
    <t>21-004-4.1.1-0133691</t>
  </si>
  <si>
    <t>Talajjavító réteg készítése vonalas létesítményeknél, 3,00 m szélességig vagy építményen belül, homokból Tört homok, ZK 0/4, KŐKA, Alsózsolca</t>
  </si>
  <si>
    <t>21-008-1.1.1</t>
  </si>
  <si>
    <t>Döngölés kézi erővel száraz, földnedves I-II. fejtési talajosztályban</t>
  </si>
  <si>
    <t>21-011-1.1.1</t>
  </si>
  <si>
    <t>Fejtett föld felrakása szállítóeszközre, kézi erővel, talajosztály I-IV. elszállítással</t>
  </si>
  <si>
    <t>21-011-12</t>
  </si>
  <si>
    <t>Építési törmelék konténeres elszállítása, lerakása, lerakóhelyi díjjal, Munkahelyi depóniából építési törmelék konténerbe rakása, kézi erővel, önálló munka esetén elszámolva, konténer szállítás nélkül</t>
  </si>
  <si>
    <t>Munkanem</t>
  </si>
  <si>
    <t>Munkadíj</t>
  </si>
  <si>
    <t>Anyagköltség</t>
  </si>
  <si>
    <t>Összesen</t>
  </si>
  <si>
    <t>Mind összesen</t>
  </si>
  <si>
    <t>POLGÁRMETERI HIVATAL ÉS ÓVODA ENERGETIKAI FEJLESZTÉSE</t>
  </si>
  <si>
    <t>GIBÁRT SZEÉCHENYI U. 10.</t>
  </si>
  <si>
    <t>ÉPÜLETGÉPÉSZETI MUNKÁK</t>
  </si>
  <si>
    <t>Összes</t>
  </si>
  <si>
    <t>27% ÁFA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</si>
</sst>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xf numFmtId="0" fontId="1" fillId="0" borderId="0" xfId="0" applyFont="1"/>
    <xf numFmtId="0" fontId="1" fillId="0" borderId="0" xfId="0" applyFont="1" applyAlignment="1">
      <alignment horizontal="center"/>
    </xf>
    <xf numFmtId="4" fontId="1" fillId="0" borderId="0" xfId="0" applyNumberFormat="1" applyFont="1" applyAlignment="1">
      <alignment horizontal="center"/>
    </xf>
    <xf numFmtId="0" fontId="0" fillId="0" borderId="0" xfId="0" applyAlignment="1">
      <alignment wrapText="1"/>
    </xf>
    <xf numFmtId="0" fontId="1" fillId="0" borderId="0" xfId="0" applyFont="1" applyAlignment="1">
      <alignment wrapText="1"/>
    </xf>
    <xf numFmtId="0" fontId="1" fillId="0" borderId="0" xfId="0" applyFont="1" applyAlignment="1">
      <alignment horizontal="center" wrapText="1"/>
    </xf>
    <xf numFmtId="4" fontId="1" fillId="0" borderId="0" xfId="0" applyNumberFormat="1" applyFont="1" applyAlignment="1">
      <alignment horizontal="center" wrapText="1"/>
    </xf>
    <xf numFmtId="4" fontId="0" fillId="0" borderId="0" xfId="0" applyNumberFormat="1" applyAlignment="1">
      <alignment wrapText="1"/>
    </xf>
    <xf numFmtId="3" fontId="0" fillId="0" borderId="0" xfId="0" applyNumberFormat="1"/>
    <xf numFmtId="3" fontId="1" fillId="0" borderId="0" xfId="0" applyNumberFormat="1" applyFont="1"/>
    <xf numFmtId="3" fontId="1" fillId="0" borderId="0" xfId="0" applyNumberFormat="1" applyFont="1" applyAlignment="1">
      <alignment horizontal="center"/>
    </xf>
    <xf numFmtId="0" fontId="0" fillId="0" borderId="0" xfId="0" applyAlignment="1"/>
    <xf numFmtId="4" fontId="0" fillId="0" borderId="0" xfId="0" applyNumberFormat="1" applyAlignment="1"/>
    <xf numFmtId="3" fontId="0" fillId="0" borderId="0" xfId="0" applyNumberFormat="1" applyAlignment="1"/>
    <xf numFmtId="0" fontId="2" fillId="0" borderId="0" xfId="0" applyFont="1" applyAlignment="1">
      <alignment horizont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tabSelected="1" workbookViewId="0">
      <selection activeCell="A19" sqref="A19"/>
    </sheetView>
  </sheetViews>
  <sheetFormatPr defaultRowHeight="15" x14ac:dyDescent="0.25"/>
  <cols>
    <col min="1" max="1" width="60.7109375" customWidth="1"/>
    <col min="2" max="3" width="13.7109375" customWidth="1"/>
  </cols>
  <sheetData>
    <row r="2" spans="1:3" ht="15.75" x14ac:dyDescent="0.25">
      <c r="A2" s="15" t="s">
        <v>286</v>
      </c>
      <c r="B2" s="15"/>
      <c r="C2" s="15"/>
    </row>
    <row r="3" spans="1:3" ht="15.75" x14ac:dyDescent="0.25">
      <c r="A3" s="15" t="s">
        <v>287</v>
      </c>
      <c r="B3" s="15"/>
      <c r="C3" s="15"/>
    </row>
    <row r="4" spans="1:3" ht="15.75" x14ac:dyDescent="0.25">
      <c r="A4" s="15" t="s">
        <v>288</v>
      </c>
      <c r="B4" s="15"/>
      <c r="C4" s="15"/>
    </row>
    <row r="8" spans="1:3" x14ac:dyDescent="0.25">
      <c r="A8" s="2" t="s">
        <v>281</v>
      </c>
      <c r="B8" s="2" t="s">
        <v>282</v>
      </c>
      <c r="C8" s="2" t="s">
        <v>283</v>
      </c>
    </row>
    <row r="9" spans="1:3" x14ac:dyDescent="0.25">
      <c r="A9" t="s">
        <v>167</v>
      </c>
      <c r="B9" s="9">
        <f>'Vízellátás-csatornázás'!H64</f>
        <v>0</v>
      </c>
      <c r="C9" s="9">
        <f>'Vízellátás-csatornázás'!I64</f>
        <v>0</v>
      </c>
    </row>
    <row r="10" spans="1:3" x14ac:dyDescent="0.25">
      <c r="A10" t="s">
        <v>119</v>
      </c>
      <c r="B10" s="9">
        <f>'Belső földgázellátás'!H35</f>
        <v>0</v>
      </c>
      <c r="C10" s="9">
        <f>'Belső földgázellátás'!I35</f>
        <v>0</v>
      </c>
    </row>
    <row r="11" spans="1:3" x14ac:dyDescent="0.25">
      <c r="A11" t="s">
        <v>9</v>
      </c>
      <c r="B11" s="9">
        <f>'Központi fűtés'!H59</f>
        <v>0</v>
      </c>
      <c r="C11" s="9">
        <f>'Központi fűtés'!I59</f>
        <v>0</v>
      </c>
    </row>
    <row r="12" spans="1:3" ht="2.1" customHeight="1" x14ac:dyDescent="0.25"/>
    <row r="13" spans="1:3" x14ac:dyDescent="0.25">
      <c r="A13" s="1" t="s">
        <v>284</v>
      </c>
      <c r="B13" s="10">
        <f>SUM(B9:B11)</f>
        <v>0</v>
      </c>
      <c r="C13" s="10">
        <f>SUM(C9:C11)</f>
        <v>0</v>
      </c>
    </row>
    <row r="14" spans="1:3" ht="2.1" customHeight="1" x14ac:dyDescent="0.25"/>
    <row r="15" spans="1:3" x14ac:dyDescent="0.25">
      <c r="A15" s="1" t="s">
        <v>289</v>
      </c>
      <c r="C15" s="10">
        <f>(B13 + C13)</f>
        <v>0</v>
      </c>
    </row>
    <row r="16" spans="1:3" ht="2.1" customHeight="1" x14ac:dyDescent="0.25"/>
    <row r="17" spans="1:3" x14ac:dyDescent="0.25">
      <c r="A17" s="1" t="s">
        <v>290</v>
      </c>
      <c r="B17" s="10"/>
      <c r="C17" s="10">
        <f>0.27*C15</f>
        <v>0</v>
      </c>
    </row>
    <row r="18" spans="1:3" ht="2.1" customHeight="1" x14ac:dyDescent="0.25"/>
    <row r="19" spans="1:3" x14ac:dyDescent="0.25">
      <c r="A19" s="1" t="s">
        <v>285</v>
      </c>
      <c r="C19" s="10">
        <f>SUM(C15:C18)</f>
        <v>0</v>
      </c>
    </row>
  </sheetData>
  <mergeCells count="3">
    <mergeCell ref="A2:C2"/>
    <mergeCell ref="A3:C3"/>
    <mergeCell ref="A4:C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workbookViewId="0">
      <selection activeCell="F3" sqref="F3:G62"/>
    </sheetView>
  </sheetViews>
  <sheetFormatPr defaultRowHeight="15" x14ac:dyDescent="0.25"/>
  <cols>
    <col min="1" max="1" width="5.7109375" customWidth="1"/>
    <col min="2" max="2" width="21.7109375" customWidth="1"/>
    <col min="3" max="3" width="7.7109375" customWidth="1"/>
    <col min="4" max="4" width="4.7109375" customWidth="1"/>
    <col min="5" max="5" width="60.7109375" customWidth="1"/>
    <col min="6" max="7" width="11.7109375" customWidth="1"/>
    <col min="8" max="9" width="13.7109375" customWidth="1"/>
  </cols>
  <sheetData>
    <row r="1" spans="1:10" x14ac:dyDescent="0.25">
      <c r="A1" s="2" t="s">
        <v>0</v>
      </c>
      <c r="B1" s="2" t="s">
        <v>1</v>
      </c>
      <c r="C1" s="3" t="s">
        <v>2</v>
      </c>
      <c r="D1" s="2" t="s">
        <v>3</v>
      </c>
      <c r="E1" s="6" t="s">
        <v>4</v>
      </c>
      <c r="F1" s="7" t="s">
        <v>5</v>
      </c>
      <c r="G1" s="3" t="s">
        <v>6</v>
      </c>
      <c r="H1" s="11" t="s">
        <v>7</v>
      </c>
      <c r="I1" s="11" t="s">
        <v>8</v>
      </c>
      <c r="J1" s="12"/>
    </row>
    <row r="2" spans="1:10" x14ac:dyDescent="0.25">
      <c r="A2" s="12"/>
      <c r="B2" s="12"/>
      <c r="C2" s="13"/>
      <c r="D2" s="12"/>
      <c r="E2" s="5" t="s">
        <v>167</v>
      </c>
      <c r="F2" s="8"/>
      <c r="G2" s="13"/>
      <c r="H2" s="14"/>
      <c r="I2" s="14"/>
      <c r="J2" s="12"/>
    </row>
    <row r="3" spans="1:10" ht="45" x14ac:dyDescent="0.25">
      <c r="A3" s="12">
        <v>1</v>
      </c>
      <c r="B3" s="12" t="s">
        <v>10</v>
      </c>
      <c r="C3" s="13">
        <v>5</v>
      </c>
      <c r="D3" s="12" t="s">
        <v>11</v>
      </c>
      <c r="E3" s="4" t="s">
        <v>12</v>
      </c>
      <c r="F3" s="8"/>
      <c r="G3" s="13"/>
      <c r="H3" s="14">
        <f t="shared" ref="H3:H34" si="0">(C3*F3)</f>
        <v>0</v>
      </c>
      <c r="I3" s="14">
        <f t="shared" ref="I3:I34" si="1">(C3*G3)</f>
        <v>0</v>
      </c>
      <c r="J3" s="12"/>
    </row>
    <row r="4" spans="1:10" ht="30" x14ac:dyDescent="0.25">
      <c r="A4" s="12">
        <v>2</v>
      </c>
      <c r="B4" s="12" t="s">
        <v>168</v>
      </c>
      <c r="C4" s="13">
        <v>3</v>
      </c>
      <c r="D4" s="12" t="s">
        <v>11</v>
      </c>
      <c r="E4" s="4" t="s">
        <v>169</v>
      </c>
      <c r="F4" s="8"/>
      <c r="G4" s="13"/>
      <c r="H4" s="14">
        <f t="shared" si="0"/>
        <v>0</v>
      </c>
      <c r="I4" s="14">
        <f t="shared" si="1"/>
        <v>0</v>
      </c>
      <c r="J4" s="12"/>
    </row>
    <row r="5" spans="1:10" x14ac:dyDescent="0.25">
      <c r="A5" s="12">
        <v>3</v>
      </c>
      <c r="B5" s="12" t="s">
        <v>170</v>
      </c>
      <c r="C5" s="13">
        <v>2</v>
      </c>
      <c r="D5" s="12" t="s">
        <v>11</v>
      </c>
      <c r="E5" s="4" t="s">
        <v>171</v>
      </c>
      <c r="F5" s="8"/>
      <c r="G5" s="13"/>
      <c r="H5" s="14">
        <f t="shared" si="0"/>
        <v>0</v>
      </c>
      <c r="I5" s="14">
        <f t="shared" si="1"/>
        <v>0</v>
      </c>
      <c r="J5" s="12"/>
    </row>
    <row r="6" spans="1:10" x14ac:dyDescent="0.25">
      <c r="A6" s="12">
        <v>4</v>
      </c>
      <c r="B6" s="12" t="s">
        <v>172</v>
      </c>
      <c r="C6" s="13">
        <v>2</v>
      </c>
      <c r="D6" s="12" t="s">
        <v>14</v>
      </c>
      <c r="E6" s="4" t="s">
        <v>173</v>
      </c>
      <c r="F6" s="8"/>
      <c r="G6" s="13"/>
      <c r="H6" s="14">
        <f t="shared" si="0"/>
        <v>0</v>
      </c>
      <c r="I6" s="14">
        <f t="shared" si="1"/>
        <v>0</v>
      </c>
      <c r="J6" s="12"/>
    </row>
    <row r="7" spans="1:10" x14ac:dyDescent="0.25">
      <c r="A7" s="12">
        <v>5</v>
      </c>
      <c r="B7" s="12" t="s">
        <v>13</v>
      </c>
      <c r="C7" s="13">
        <v>2</v>
      </c>
      <c r="D7" s="12" t="s">
        <v>14</v>
      </c>
      <c r="E7" s="4" t="s">
        <v>15</v>
      </c>
      <c r="F7" s="8"/>
      <c r="G7" s="13"/>
      <c r="H7" s="14">
        <f t="shared" si="0"/>
        <v>0</v>
      </c>
      <c r="I7" s="14">
        <f t="shared" si="1"/>
        <v>0</v>
      </c>
      <c r="J7" s="12"/>
    </row>
    <row r="8" spans="1:10" ht="30" x14ac:dyDescent="0.25">
      <c r="A8" s="12">
        <v>6</v>
      </c>
      <c r="B8" s="12" t="s">
        <v>174</v>
      </c>
      <c r="C8" s="13">
        <v>2</v>
      </c>
      <c r="D8" s="12" t="s">
        <v>14</v>
      </c>
      <c r="E8" s="4" t="s">
        <v>175</v>
      </c>
      <c r="F8" s="8"/>
      <c r="G8" s="13"/>
      <c r="H8" s="14">
        <f t="shared" si="0"/>
        <v>0</v>
      </c>
      <c r="I8" s="14">
        <f t="shared" si="1"/>
        <v>0</v>
      </c>
      <c r="J8" s="12"/>
    </row>
    <row r="9" spans="1:10" x14ac:dyDescent="0.25">
      <c r="A9" s="12">
        <v>7</v>
      </c>
      <c r="B9" s="12" t="s">
        <v>176</v>
      </c>
      <c r="C9" s="13">
        <v>1</v>
      </c>
      <c r="D9" s="12" t="s">
        <v>14</v>
      </c>
      <c r="E9" s="4" t="s">
        <v>177</v>
      </c>
      <c r="F9" s="8"/>
      <c r="G9" s="13"/>
      <c r="H9" s="14">
        <f t="shared" si="0"/>
        <v>0</v>
      </c>
      <c r="I9" s="14">
        <f t="shared" si="1"/>
        <v>0</v>
      </c>
      <c r="J9" s="12"/>
    </row>
    <row r="10" spans="1:10" x14ac:dyDescent="0.25">
      <c r="A10" s="12">
        <v>8</v>
      </c>
      <c r="B10" s="12" t="s">
        <v>178</v>
      </c>
      <c r="C10" s="13">
        <v>1</v>
      </c>
      <c r="D10" s="12" t="s">
        <v>14</v>
      </c>
      <c r="E10" s="4" t="s">
        <v>179</v>
      </c>
      <c r="F10" s="8"/>
      <c r="G10" s="13"/>
      <c r="H10" s="14">
        <f t="shared" si="0"/>
        <v>0</v>
      </c>
      <c r="I10" s="14">
        <f t="shared" si="1"/>
        <v>0</v>
      </c>
      <c r="J10" s="12"/>
    </row>
    <row r="11" spans="1:10" x14ac:dyDescent="0.25">
      <c r="A11" s="12">
        <v>9</v>
      </c>
      <c r="B11" s="12" t="s">
        <v>180</v>
      </c>
      <c r="C11" s="13">
        <v>1</v>
      </c>
      <c r="D11" s="12" t="s">
        <v>14</v>
      </c>
      <c r="E11" s="4" t="s">
        <v>181</v>
      </c>
      <c r="F11" s="8"/>
      <c r="G11" s="13"/>
      <c r="H11" s="14">
        <f t="shared" si="0"/>
        <v>0</v>
      </c>
      <c r="I11" s="14">
        <f t="shared" si="1"/>
        <v>0</v>
      </c>
      <c r="J11" s="12"/>
    </row>
    <row r="12" spans="1:10" ht="90" x14ac:dyDescent="0.25">
      <c r="A12" s="12">
        <v>10</v>
      </c>
      <c r="B12" s="12" t="s">
        <v>182</v>
      </c>
      <c r="C12" s="13">
        <v>1</v>
      </c>
      <c r="D12" s="12" t="s">
        <v>11</v>
      </c>
      <c r="E12" s="4" t="s">
        <v>183</v>
      </c>
      <c r="F12" s="8"/>
      <c r="G12" s="13"/>
      <c r="H12" s="14">
        <f t="shared" si="0"/>
        <v>0</v>
      </c>
      <c r="I12" s="14">
        <f t="shared" si="1"/>
        <v>0</v>
      </c>
      <c r="J12" s="12"/>
    </row>
    <row r="13" spans="1:10" ht="60" x14ac:dyDescent="0.25">
      <c r="A13" s="12">
        <v>11</v>
      </c>
      <c r="B13" s="12" t="s">
        <v>184</v>
      </c>
      <c r="C13" s="13">
        <v>1</v>
      </c>
      <c r="D13" s="12" t="s">
        <v>11</v>
      </c>
      <c r="E13" s="4" t="s">
        <v>185</v>
      </c>
      <c r="F13" s="8"/>
      <c r="G13" s="13"/>
      <c r="H13" s="14">
        <f t="shared" si="0"/>
        <v>0</v>
      </c>
      <c r="I13" s="14">
        <f t="shared" si="1"/>
        <v>0</v>
      </c>
      <c r="J13" s="12"/>
    </row>
    <row r="14" spans="1:10" ht="45" x14ac:dyDescent="0.25">
      <c r="A14" s="12">
        <v>12</v>
      </c>
      <c r="B14" s="12" t="s">
        <v>186</v>
      </c>
      <c r="C14" s="13">
        <v>3</v>
      </c>
      <c r="D14" s="12" t="s">
        <v>11</v>
      </c>
      <c r="E14" s="4" t="s">
        <v>187</v>
      </c>
      <c r="F14" s="8"/>
      <c r="G14" s="13"/>
      <c r="H14" s="14">
        <f t="shared" si="0"/>
        <v>0</v>
      </c>
      <c r="I14" s="14">
        <f t="shared" si="1"/>
        <v>0</v>
      </c>
      <c r="J14" s="12"/>
    </row>
    <row r="15" spans="1:10" ht="75" x14ac:dyDescent="0.25">
      <c r="A15" s="12">
        <v>13</v>
      </c>
      <c r="B15" s="12" t="s">
        <v>188</v>
      </c>
      <c r="C15" s="13">
        <v>1</v>
      </c>
      <c r="D15" s="12" t="s">
        <v>14</v>
      </c>
      <c r="E15" s="4" t="s">
        <v>189</v>
      </c>
      <c r="F15" s="8"/>
      <c r="G15" s="13"/>
      <c r="H15" s="14">
        <f t="shared" si="0"/>
        <v>0</v>
      </c>
      <c r="I15" s="14">
        <f t="shared" si="1"/>
        <v>0</v>
      </c>
      <c r="J15" s="12"/>
    </row>
    <row r="16" spans="1:10" ht="30" x14ac:dyDescent="0.25">
      <c r="A16" s="12">
        <v>14</v>
      </c>
      <c r="B16" s="12" t="s">
        <v>190</v>
      </c>
      <c r="C16" s="13">
        <v>1.5</v>
      </c>
      <c r="D16" s="12" t="s">
        <v>14</v>
      </c>
      <c r="E16" s="4" t="s">
        <v>191</v>
      </c>
      <c r="F16" s="8"/>
      <c r="G16" s="13"/>
      <c r="H16" s="14">
        <f t="shared" si="0"/>
        <v>0</v>
      </c>
      <c r="I16" s="14">
        <f t="shared" si="1"/>
        <v>0</v>
      </c>
      <c r="J16" s="12"/>
    </row>
    <row r="17" spans="1:10" x14ac:dyDescent="0.25">
      <c r="A17" s="12">
        <v>15</v>
      </c>
      <c r="B17" s="12" t="s">
        <v>192</v>
      </c>
      <c r="C17" s="13">
        <v>2</v>
      </c>
      <c r="D17" s="12" t="s">
        <v>14</v>
      </c>
      <c r="E17" s="4" t="s">
        <v>193</v>
      </c>
      <c r="F17" s="8"/>
      <c r="G17" s="13"/>
      <c r="H17" s="14">
        <f t="shared" si="0"/>
        <v>0</v>
      </c>
      <c r="I17" s="14">
        <f t="shared" si="1"/>
        <v>0</v>
      </c>
      <c r="J17" s="12"/>
    </row>
    <row r="18" spans="1:10" ht="30" x14ac:dyDescent="0.25">
      <c r="A18" s="12">
        <v>16</v>
      </c>
      <c r="B18" s="12" t="s">
        <v>194</v>
      </c>
      <c r="C18" s="13">
        <v>2</v>
      </c>
      <c r="D18" s="12" t="s">
        <v>14</v>
      </c>
      <c r="E18" s="4" t="s">
        <v>195</v>
      </c>
      <c r="F18" s="8"/>
      <c r="G18" s="13"/>
      <c r="H18" s="14">
        <f t="shared" si="0"/>
        <v>0</v>
      </c>
      <c r="I18" s="14">
        <f t="shared" si="1"/>
        <v>0</v>
      </c>
      <c r="J18" s="12"/>
    </row>
    <row r="19" spans="1:10" ht="30" x14ac:dyDescent="0.25">
      <c r="A19" s="12">
        <v>17</v>
      </c>
      <c r="B19" s="12" t="s">
        <v>196</v>
      </c>
      <c r="C19" s="13">
        <v>1</v>
      </c>
      <c r="D19" s="12" t="s">
        <v>14</v>
      </c>
      <c r="E19" s="4" t="s">
        <v>197</v>
      </c>
      <c r="F19" s="8"/>
      <c r="G19" s="13"/>
      <c r="H19" s="14">
        <f t="shared" si="0"/>
        <v>0</v>
      </c>
      <c r="I19" s="14">
        <f t="shared" si="1"/>
        <v>0</v>
      </c>
      <c r="J19" s="12"/>
    </row>
    <row r="20" spans="1:10" ht="30" x14ac:dyDescent="0.25">
      <c r="A20" s="12">
        <v>18</v>
      </c>
      <c r="B20" s="12" t="s">
        <v>198</v>
      </c>
      <c r="C20" s="13">
        <v>1</v>
      </c>
      <c r="D20" s="12" t="s">
        <v>14</v>
      </c>
      <c r="E20" s="4" t="s">
        <v>199</v>
      </c>
      <c r="F20" s="8"/>
      <c r="G20" s="13"/>
      <c r="H20" s="14">
        <f t="shared" si="0"/>
        <v>0</v>
      </c>
      <c r="I20" s="14">
        <f t="shared" si="1"/>
        <v>0</v>
      </c>
      <c r="J20" s="12"/>
    </row>
    <row r="21" spans="1:10" ht="90" x14ac:dyDescent="0.25">
      <c r="A21" s="12">
        <v>19</v>
      </c>
      <c r="B21" s="12" t="s">
        <v>200</v>
      </c>
      <c r="C21" s="13">
        <v>1</v>
      </c>
      <c r="D21" s="12" t="s">
        <v>11</v>
      </c>
      <c r="E21" s="4" t="s">
        <v>201</v>
      </c>
      <c r="F21" s="8"/>
      <c r="G21" s="13"/>
      <c r="H21" s="14">
        <f t="shared" si="0"/>
        <v>0</v>
      </c>
      <c r="I21" s="14">
        <f t="shared" si="1"/>
        <v>0</v>
      </c>
      <c r="J21" s="12"/>
    </row>
    <row r="22" spans="1:10" ht="30" x14ac:dyDescent="0.25">
      <c r="A22" s="12">
        <v>20</v>
      </c>
      <c r="B22" s="12" t="s">
        <v>202</v>
      </c>
      <c r="C22" s="13">
        <v>10</v>
      </c>
      <c r="D22" s="12" t="s">
        <v>11</v>
      </c>
      <c r="E22" s="4" t="s">
        <v>203</v>
      </c>
      <c r="F22" s="8"/>
      <c r="G22" s="13"/>
      <c r="H22" s="14">
        <f t="shared" si="0"/>
        <v>0</v>
      </c>
      <c r="I22" s="14">
        <f t="shared" si="1"/>
        <v>0</v>
      </c>
      <c r="J22" s="12"/>
    </row>
    <row r="23" spans="1:10" ht="60" x14ac:dyDescent="0.25">
      <c r="A23" s="12">
        <v>21</v>
      </c>
      <c r="B23" s="12" t="s">
        <v>204</v>
      </c>
      <c r="C23" s="13">
        <v>1</v>
      </c>
      <c r="D23" s="12" t="s">
        <v>14</v>
      </c>
      <c r="E23" s="4" t="s">
        <v>205</v>
      </c>
      <c r="F23" s="8"/>
      <c r="G23" s="13"/>
      <c r="H23" s="14">
        <f t="shared" si="0"/>
        <v>0</v>
      </c>
      <c r="I23" s="14">
        <f t="shared" si="1"/>
        <v>0</v>
      </c>
      <c r="J23" s="12"/>
    </row>
    <row r="24" spans="1:10" ht="45" x14ac:dyDescent="0.25">
      <c r="A24" s="12">
        <v>22</v>
      </c>
      <c r="B24" s="12" t="s">
        <v>206</v>
      </c>
      <c r="C24" s="13">
        <v>1</v>
      </c>
      <c r="D24" s="12" t="s">
        <v>14</v>
      </c>
      <c r="E24" s="4" t="s">
        <v>207</v>
      </c>
      <c r="F24" s="8"/>
      <c r="G24" s="13"/>
      <c r="H24" s="14">
        <f t="shared" si="0"/>
        <v>0</v>
      </c>
      <c r="I24" s="14">
        <f t="shared" si="1"/>
        <v>0</v>
      </c>
      <c r="J24" s="12"/>
    </row>
    <row r="25" spans="1:10" ht="90" x14ac:dyDescent="0.25">
      <c r="A25" s="12">
        <v>23</v>
      </c>
      <c r="B25" s="12" t="s">
        <v>208</v>
      </c>
      <c r="C25" s="13">
        <v>1</v>
      </c>
      <c r="D25" s="12" t="s">
        <v>14</v>
      </c>
      <c r="E25" s="4" t="s">
        <v>209</v>
      </c>
      <c r="F25" s="8"/>
      <c r="G25" s="13"/>
      <c r="H25" s="14">
        <f t="shared" si="0"/>
        <v>0</v>
      </c>
      <c r="I25" s="14">
        <f t="shared" si="1"/>
        <v>0</v>
      </c>
      <c r="J25" s="12"/>
    </row>
    <row r="26" spans="1:10" ht="45" x14ac:dyDescent="0.25">
      <c r="A26" s="12">
        <v>24</v>
      </c>
      <c r="B26" s="12" t="s">
        <v>210</v>
      </c>
      <c r="C26" s="13">
        <v>1</v>
      </c>
      <c r="D26" s="12" t="s">
        <v>14</v>
      </c>
      <c r="E26" s="4" t="s">
        <v>211</v>
      </c>
      <c r="F26" s="8"/>
      <c r="G26" s="13"/>
      <c r="H26" s="14">
        <f t="shared" si="0"/>
        <v>0</v>
      </c>
      <c r="I26" s="14">
        <f t="shared" si="1"/>
        <v>0</v>
      </c>
      <c r="J26" s="12"/>
    </row>
    <row r="27" spans="1:10" ht="75" x14ac:dyDescent="0.25">
      <c r="A27" s="12">
        <v>25</v>
      </c>
      <c r="B27" s="12" t="s">
        <v>212</v>
      </c>
      <c r="C27" s="13">
        <v>1</v>
      </c>
      <c r="D27" s="12" t="s">
        <v>14</v>
      </c>
      <c r="E27" s="4" t="s">
        <v>213</v>
      </c>
      <c r="F27" s="8"/>
      <c r="G27" s="13"/>
      <c r="H27" s="14">
        <f t="shared" si="0"/>
        <v>0</v>
      </c>
      <c r="I27" s="14">
        <f t="shared" si="1"/>
        <v>0</v>
      </c>
      <c r="J27" s="12"/>
    </row>
    <row r="28" spans="1:10" ht="30" x14ac:dyDescent="0.25">
      <c r="A28" s="12">
        <v>26</v>
      </c>
      <c r="B28" s="12" t="s">
        <v>214</v>
      </c>
      <c r="C28" s="13">
        <v>1</v>
      </c>
      <c r="D28" s="12" t="s">
        <v>14</v>
      </c>
      <c r="E28" s="4" t="s">
        <v>215</v>
      </c>
      <c r="F28" s="8"/>
      <c r="G28" s="13"/>
      <c r="H28" s="14">
        <f t="shared" si="0"/>
        <v>0</v>
      </c>
      <c r="I28" s="14">
        <f t="shared" si="1"/>
        <v>0</v>
      </c>
      <c r="J28" s="12"/>
    </row>
    <row r="29" spans="1:10" ht="45" x14ac:dyDescent="0.25">
      <c r="A29" s="12">
        <v>27</v>
      </c>
      <c r="B29" s="12" t="s">
        <v>216</v>
      </c>
      <c r="C29" s="13">
        <v>3</v>
      </c>
      <c r="D29" s="12" t="s">
        <v>14</v>
      </c>
      <c r="E29" s="4" t="s">
        <v>217</v>
      </c>
      <c r="F29" s="8"/>
      <c r="G29" s="13"/>
      <c r="H29" s="14">
        <f t="shared" si="0"/>
        <v>0</v>
      </c>
      <c r="I29" s="14">
        <f t="shared" si="1"/>
        <v>0</v>
      </c>
      <c r="J29" s="12"/>
    </row>
    <row r="30" spans="1:10" ht="60" x14ac:dyDescent="0.25">
      <c r="A30" s="12">
        <v>28</v>
      </c>
      <c r="B30" s="12" t="s">
        <v>218</v>
      </c>
      <c r="C30" s="13">
        <v>1</v>
      </c>
      <c r="D30" s="12" t="s">
        <v>14</v>
      </c>
      <c r="E30" s="4" t="s">
        <v>219</v>
      </c>
      <c r="F30" s="8"/>
      <c r="G30" s="13"/>
      <c r="H30" s="14">
        <f t="shared" si="0"/>
        <v>0</v>
      </c>
      <c r="I30" s="14">
        <f t="shared" si="1"/>
        <v>0</v>
      </c>
      <c r="J30" s="12"/>
    </row>
    <row r="31" spans="1:10" ht="30" x14ac:dyDescent="0.25">
      <c r="A31" s="12">
        <v>29</v>
      </c>
      <c r="B31" s="12" t="s">
        <v>220</v>
      </c>
      <c r="C31" s="13">
        <v>3</v>
      </c>
      <c r="D31" s="12" t="s">
        <v>14</v>
      </c>
      <c r="E31" s="4" t="s">
        <v>221</v>
      </c>
      <c r="F31" s="8"/>
      <c r="G31" s="13"/>
      <c r="H31" s="14">
        <f t="shared" si="0"/>
        <v>0</v>
      </c>
      <c r="I31" s="14">
        <f t="shared" si="1"/>
        <v>0</v>
      </c>
      <c r="J31" s="12"/>
    </row>
    <row r="32" spans="1:10" ht="60" x14ac:dyDescent="0.25">
      <c r="A32" s="12">
        <v>30</v>
      </c>
      <c r="B32" s="12" t="s">
        <v>222</v>
      </c>
      <c r="C32" s="13">
        <v>1</v>
      </c>
      <c r="D32" s="12" t="s">
        <v>14</v>
      </c>
      <c r="E32" s="4" t="s">
        <v>223</v>
      </c>
      <c r="F32" s="8"/>
      <c r="G32" s="13"/>
      <c r="H32" s="14">
        <f t="shared" si="0"/>
        <v>0</v>
      </c>
      <c r="I32" s="14">
        <f t="shared" si="1"/>
        <v>0</v>
      </c>
      <c r="J32" s="12"/>
    </row>
    <row r="33" spans="1:10" ht="30" x14ac:dyDescent="0.25">
      <c r="A33" s="12">
        <v>31</v>
      </c>
      <c r="B33" s="12" t="s">
        <v>224</v>
      </c>
      <c r="C33" s="13">
        <v>1</v>
      </c>
      <c r="D33" s="12" t="s">
        <v>14</v>
      </c>
      <c r="E33" s="4" t="s">
        <v>225</v>
      </c>
      <c r="F33" s="8"/>
      <c r="G33" s="13"/>
      <c r="H33" s="14">
        <f t="shared" si="0"/>
        <v>0</v>
      </c>
      <c r="I33" s="14">
        <f t="shared" si="1"/>
        <v>0</v>
      </c>
      <c r="J33" s="12"/>
    </row>
    <row r="34" spans="1:10" ht="45" x14ac:dyDescent="0.25">
      <c r="A34" s="12">
        <v>32</v>
      </c>
      <c r="B34" s="12" t="s">
        <v>48</v>
      </c>
      <c r="C34" s="13">
        <v>1</v>
      </c>
      <c r="D34" s="12" t="s">
        <v>14</v>
      </c>
      <c r="E34" s="4" t="s">
        <v>226</v>
      </c>
      <c r="F34" s="8"/>
      <c r="G34" s="13"/>
      <c r="H34" s="14">
        <f t="shared" si="0"/>
        <v>0</v>
      </c>
      <c r="I34" s="14">
        <f t="shared" si="1"/>
        <v>0</v>
      </c>
      <c r="J34" s="12"/>
    </row>
    <row r="35" spans="1:10" ht="45" x14ac:dyDescent="0.25">
      <c r="A35" s="12">
        <v>33</v>
      </c>
      <c r="B35" s="12" t="s">
        <v>227</v>
      </c>
      <c r="C35" s="13">
        <v>1</v>
      </c>
      <c r="D35" s="12" t="s">
        <v>14</v>
      </c>
      <c r="E35" s="4" t="s">
        <v>228</v>
      </c>
      <c r="F35" s="8"/>
      <c r="G35" s="13"/>
      <c r="H35" s="14">
        <f t="shared" ref="H35:H62" si="2">(C35*F35)</f>
        <v>0</v>
      </c>
      <c r="I35" s="14">
        <f t="shared" ref="I35:I62" si="3">(C35*G35)</f>
        <v>0</v>
      </c>
      <c r="J35" s="12"/>
    </row>
    <row r="36" spans="1:10" ht="75" x14ac:dyDescent="0.25">
      <c r="A36" s="12">
        <v>34</v>
      </c>
      <c r="B36" s="12" t="s">
        <v>229</v>
      </c>
      <c r="C36" s="13">
        <v>1</v>
      </c>
      <c r="D36" s="12" t="s">
        <v>14</v>
      </c>
      <c r="E36" s="4" t="s">
        <v>230</v>
      </c>
      <c r="F36" s="8"/>
      <c r="G36" s="13"/>
      <c r="H36" s="14">
        <f t="shared" si="2"/>
        <v>0</v>
      </c>
      <c r="I36" s="14">
        <f t="shared" si="3"/>
        <v>0</v>
      </c>
      <c r="J36" s="12"/>
    </row>
    <row r="37" spans="1:10" ht="45" x14ac:dyDescent="0.25">
      <c r="A37" s="12">
        <v>35</v>
      </c>
      <c r="B37" s="12" t="s">
        <v>231</v>
      </c>
      <c r="C37" s="13">
        <v>1</v>
      </c>
      <c r="D37" s="12" t="s">
        <v>14</v>
      </c>
      <c r="E37" s="4" t="s">
        <v>232</v>
      </c>
      <c r="F37" s="8"/>
      <c r="G37" s="13"/>
      <c r="H37" s="14">
        <f t="shared" si="2"/>
        <v>0</v>
      </c>
      <c r="I37" s="14">
        <f t="shared" si="3"/>
        <v>0</v>
      </c>
      <c r="J37" s="12"/>
    </row>
    <row r="38" spans="1:10" ht="45" x14ac:dyDescent="0.25">
      <c r="A38" s="12">
        <v>36</v>
      </c>
      <c r="B38" s="12" t="s">
        <v>233</v>
      </c>
      <c r="C38" s="13">
        <v>1</v>
      </c>
      <c r="D38" s="12" t="s">
        <v>14</v>
      </c>
      <c r="E38" s="4" t="s">
        <v>234</v>
      </c>
      <c r="F38" s="8"/>
      <c r="G38" s="13"/>
      <c r="H38" s="14">
        <f t="shared" si="2"/>
        <v>0</v>
      </c>
      <c r="I38" s="14">
        <f t="shared" si="3"/>
        <v>0</v>
      </c>
      <c r="J38" s="12"/>
    </row>
    <row r="39" spans="1:10" ht="30" x14ac:dyDescent="0.25">
      <c r="A39" s="12">
        <v>37</v>
      </c>
      <c r="B39" s="12" t="s">
        <v>235</v>
      </c>
      <c r="C39" s="13">
        <v>1</v>
      </c>
      <c r="D39" s="12" t="s">
        <v>14</v>
      </c>
      <c r="E39" s="4" t="s">
        <v>236</v>
      </c>
      <c r="F39" s="8"/>
      <c r="G39" s="13"/>
      <c r="H39" s="14">
        <f t="shared" si="2"/>
        <v>0</v>
      </c>
      <c r="I39" s="14">
        <f t="shared" si="3"/>
        <v>0</v>
      </c>
      <c r="J39" s="12"/>
    </row>
    <row r="40" spans="1:10" ht="60" x14ac:dyDescent="0.25">
      <c r="A40" s="12">
        <v>38</v>
      </c>
      <c r="B40" s="12" t="s">
        <v>237</v>
      </c>
      <c r="C40" s="13">
        <v>1</v>
      </c>
      <c r="D40" s="12" t="s">
        <v>14</v>
      </c>
      <c r="E40" s="4" t="s">
        <v>238</v>
      </c>
      <c r="F40" s="8"/>
      <c r="G40" s="13"/>
      <c r="H40" s="14">
        <f t="shared" si="2"/>
        <v>0</v>
      </c>
      <c r="I40" s="14">
        <f t="shared" si="3"/>
        <v>0</v>
      </c>
      <c r="J40" s="12"/>
    </row>
    <row r="41" spans="1:10" ht="45" x14ac:dyDescent="0.25">
      <c r="A41" s="12">
        <v>39</v>
      </c>
      <c r="B41" s="12" t="s">
        <v>239</v>
      </c>
      <c r="C41" s="13">
        <v>1</v>
      </c>
      <c r="D41" s="12" t="s">
        <v>14</v>
      </c>
      <c r="E41" s="4" t="s">
        <v>240</v>
      </c>
      <c r="F41" s="8"/>
      <c r="G41" s="13"/>
      <c r="H41" s="14">
        <f t="shared" si="2"/>
        <v>0</v>
      </c>
      <c r="I41" s="14">
        <f t="shared" si="3"/>
        <v>0</v>
      </c>
      <c r="J41" s="12"/>
    </row>
    <row r="42" spans="1:10" ht="30" x14ac:dyDescent="0.25">
      <c r="A42" s="12">
        <v>40</v>
      </c>
      <c r="B42" s="12" t="s">
        <v>241</v>
      </c>
      <c r="C42" s="13">
        <v>1</v>
      </c>
      <c r="D42" s="12" t="s">
        <v>14</v>
      </c>
      <c r="E42" s="4" t="s">
        <v>242</v>
      </c>
      <c r="F42" s="8"/>
      <c r="G42" s="13"/>
      <c r="H42" s="14">
        <f t="shared" si="2"/>
        <v>0</v>
      </c>
      <c r="I42" s="14">
        <f t="shared" si="3"/>
        <v>0</v>
      </c>
      <c r="J42" s="12"/>
    </row>
    <row r="43" spans="1:10" ht="30" x14ac:dyDescent="0.25">
      <c r="A43" s="12">
        <v>41</v>
      </c>
      <c r="B43" s="12" t="s">
        <v>243</v>
      </c>
      <c r="C43" s="13">
        <v>1</v>
      </c>
      <c r="D43" s="12" t="s">
        <v>14</v>
      </c>
      <c r="E43" s="4" t="s">
        <v>244</v>
      </c>
      <c r="F43" s="8"/>
      <c r="G43" s="13"/>
      <c r="H43" s="14">
        <f t="shared" si="2"/>
        <v>0</v>
      </c>
      <c r="I43" s="14">
        <f t="shared" si="3"/>
        <v>0</v>
      </c>
      <c r="J43" s="12"/>
    </row>
    <row r="44" spans="1:10" ht="30" x14ac:dyDescent="0.25">
      <c r="A44" s="12">
        <v>42</v>
      </c>
      <c r="B44" s="12" t="s">
        <v>245</v>
      </c>
      <c r="C44" s="13">
        <v>1</v>
      </c>
      <c r="D44" s="12" t="s">
        <v>14</v>
      </c>
      <c r="E44" s="4" t="s">
        <v>246</v>
      </c>
      <c r="F44" s="8"/>
      <c r="G44" s="13"/>
      <c r="H44" s="14">
        <f t="shared" si="2"/>
        <v>0</v>
      </c>
      <c r="I44" s="14">
        <f t="shared" si="3"/>
        <v>0</v>
      </c>
      <c r="J44" s="12"/>
    </row>
    <row r="45" spans="1:10" ht="45" x14ac:dyDescent="0.25">
      <c r="A45" s="12">
        <v>43</v>
      </c>
      <c r="B45" s="12" t="s">
        <v>247</v>
      </c>
      <c r="C45" s="13">
        <v>1</v>
      </c>
      <c r="D45" s="12" t="s">
        <v>14</v>
      </c>
      <c r="E45" s="4" t="s">
        <v>248</v>
      </c>
      <c r="F45" s="8"/>
      <c r="G45" s="13"/>
      <c r="H45" s="14">
        <f t="shared" si="2"/>
        <v>0</v>
      </c>
      <c r="I45" s="14">
        <f t="shared" si="3"/>
        <v>0</v>
      </c>
      <c r="J45" s="12"/>
    </row>
    <row r="46" spans="1:10" ht="45" x14ac:dyDescent="0.25">
      <c r="A46" s="12">
        <v>44</v>
      </c>
      <c r="B46" s="12" t="s">
        <v>249</v>
      </c>
      <c r="C46" s="13">
        <v>1</v>
      </c>
      <c r="D46" s="12" t="s">
        <v>14</v>
      </c>
      <c r="E46" s="4" t="s">
        <v>250</v>
      </c>
      <c r="F46" s="8"/>
      <c r="G46" s="13"/>
      <c r="H46" s="14">
        <f t="shared" si="2"/>
        <v>0</v>
      </c>
      <c r="I46" s="14">
        <f t="shared" si="3"/>
        <v>0</v>
      </c>
      <c r="J46" s="12"/>
    </row>
    <row r="47" spans="1:10" ht="60" x14ac:dyDescent="0.25">
      <c r="A47" s="12">
        <v>45</v>
      </c>
      <c r="B47" s="12" t="s">
        <v>251</v>
      </c>
      <c r="C47" s="13">
        <v>1</v>
      </c>
      <c r="D47" s="12" t="s">
        <v>14</v>
      </c>
      <c r="E47" s="4" t="s">
        <v>252</v>
      </c>
      <c r="F47" s="8"/>
      <c r="G47" s="13"/>
      <c r="H47" s="14">
        <f t="shared" si="2"/>
        <v>0</v>
      </c>
      <c r="I47" s="14">
        <f t="shared" si="3"/>
        <v>0</v>
      </c>
      <c r="J47" s="12"/>
    </row>
    <row r="48" spans="1:10" x14ac:dyDescent="0.25">
      <c r="A48" s="12">
        <v>46</v>
      </c>
      <c r="B48" s="12" t="s">
        <v>48</v>
      </c>
      <c r="C48" s="13">
        <v>1</v>
      </c>
      <c r="D48" s="12" t="s">
        <v>14</v>
      </c>
      <c r="E48" s="4" t="s">
        <v>253</v>
      </c>
      <c r="F48" s="8"/>
      <c r="G48" s="13"/>
      <c r="H48" s="14">
        <f t="shared" si="2"/>
        <v>0</v>
      </c>
      <c r="I48" s="14">
        <f t="shared" si="3"/>
        <v>0</v>
      </c>
      <c r="J48" s="12"/>
    </row>
    <row r="49" spans="1:10" x14ac:dyDescent="0.25">
      <c r="A49" s="12">
        <v>47</v>
      </c>
      <c r="B49" s="12" t="s">
        <v>48</v>
      </c>
      <c r="C49" s="13">
        <v>1</v>
      </c>
      <c r="D49" s="12" t="s">
        <v>14</v>
      </c>
      <c r="E49" s="4" t="s">
        <v>254</v>
      </c>
      <c r="F49" s="8"/>
      <c r="G49" s="13"/>
      <c r="H49" s="14">
        <f t="shared" si="2"/>
        <v>0</v>
      </c>
      <c r="I49" s="14">
        <f t="shared" si="3"/>
        <v>0</v>
      </c>
      <c r="J49" s="12"/>
    </row>
    <row r="50" spans="1:10" x14ac:dyDescent="0.25">
      <c r="A50" s="12">
        <v>48</v>
      </c>
      <c r="B50" s="12" t="s">
        <v>48</v>
      </c>
      <c r="C50" s="13">
        <v>1</v>
      </c>
      <c r="D50" s="12" t="s">
        <v>14</v>
      </c>
      <c r="E50" s="4" t="s">
        <v>255</v>
      </c>
      <c r="F50" s="8"/>
      <c r="G50" s="13"/>
      <c r="H50" s="14">
        <f t="shared" si="2"/>
        <v>0</v>
      </c>
      <c r="I50" s="14">
        <f t="shared" si="3"/>
        <v>0</v>
      </c>
      <c r="J50" s="12"/>
    </row>
    <row r="51" spans="1:10" x14ac:dyDescent="0.25">
      <c r="A51" s="12">
        <v>49</v>
      </c>
      <c r="B51" s="12" t="s">
        <v>48</v>
      </c>
      <c r="C51" s="13">
        <v>1</v>
      </c>
      <c r="D51" s="12" t="s">
        <v>14</v>
      </c>
      <c r="E51" s="4" t="s">
        <v>256</v>
      </c>
      <c r="F51" s="8"/>
      <c r="G51" s="13"/>
      <c r="H51" s="14">
        <f t="shared" si="2"/>
        <v>0</v>
      </c>
      <c r="I51" s="14">
        <f t="shared" si="3"/>
        <v>0</v>
      </c>
      <c r="J51" s="12"/>
    </row>
    <row r="52" spans="1:10" x14ac:dyDescent="0.25">
      <c r="A52" s="12">
        <v>50</v>
      </c>
      <c r="B52" s="12" t="s">
        <v>257</v>
      </c>
      <c r="C52" s="13">
        <v>10</v>
      </c>
      <c r="D52" s="12" t="s">
        <v>11</v>
      </c>
      <c r="E52" s="4" t="s">
        <v>258</v>
      </c>
      <c r="F52" s="8"/>
      <c r="G52" s="13"/>
      <c r="H52" s="14">
        <f t="shared" si="2"/>
        <v>0</v>
      </c>
      <c r="I52" s="14">
        <f t="shared" si="3"/>
        <v>0</v>
      </c>
      <c r="J52" s="12"/>
    </row>
    <row r="53" spans="1:10" ht="90" x14ac:dyDescent="0.25">
      <c r="A53" s="12">
        <v>51</v>
      </c>
      <c r="B53" s="12" t="s">
        <v>259</v>
      </c>
      <c r="C53" s="13">
        <v>1</v>
      </c>
      <c r="D53" s="12" t="s">
        <v>11</v>
      </c>
      <c r="E53" s="4" t="s">
        <v>260</v>
      </c>
      <c r="F53" s="8"/>
      <c r="G53" s="13"/>
      <c r="H53" s="14">
        <f t="shared" si="2"/>
        <v>0</v>
      </c>
      <c r="I53" s="14">
        <f t="shared" si="3"/>
        <v>0</v>
      </c>
      <c r="J53" s="12"/>
    </row>
    <row r="54" spans="1:10" x14ac:dyDescent="0.25">
      <c r="A54" s="12">
        <v>52</v>
      </c>
      <c r="B54" s="12" t="s">
        <v>261</v>
      </c>
      <c r="C54" s="13">
        <v>7</v>
      </c>
      <c r="D54" s="12" t="s">
        <v>11</v>
      </c>
      <c r="E54" s="4" t="s">
        <v>262</v>
      </c>
      <c r="F54" s="8"/>
      <c r="G54" s="13"/>
      <c r="H54" s="14">
        <f t="shared" si="2"/>
        <v>0</v>
      </c>
      <c r="I54" s="14">
        <f t="shared" si="3"/>
        <v>0</v>
      </c>
      <c r="J54" s="12"/>
    </row>
    <row r="55" spans="1:10" ht="90" x14ac:dyDescent="0.25">
      <c r="A55" s="12">
        <v>53</v>
      </c>
      <c r="B55" s="12" t="s">
        <v>263</v>
      </c>
      <c r="C55" s="13">
        <v>3</v>
      </c>
      <c r="D55" s="12" t="s">
        <v>11</v>
      </c>
      <c r="E55" s="4" t="s">
        <v>264</v>
      </c>
      <c r="F55" s="8"/>
      <c r="G55" s="13"/>
      <c r="H55" s="14">
        <f t="shared" si="2"/>
        <v>0</v>
      </c>
      <c r="I55" s="14">
        <f t="shared" si="3"/>
        <v>0</v>
      </c>
      <c r="J55" s="12"/>
    </row>
    <row r="56" spans="1:10" x14ac:dyDescent="0.25">
      <c r="A56" s="12">
        <v>54</v>
      </c>
      <c r="B56" s="12" t="s">
        <v>265</v>
      </c>
      <c r="C56" s="13">
        <v>1.8</v>
      </c>
      <c r="D56" s="12" t="s">
        <v>266</v>
      </c>
      <c r="E56" s="4" t="s">
        <v>267</v>
      </c>
      <c r="F56" s="8"/>
      <c r="G56" s="13"/>
      <c r="H56" s="14">
        <f t="shared" si="2"/>
        <v>0</v>
      </c>
      <c r="I56" s="14">
        <f t="shared" si="3"/>
        <v>0</v>
      </c>
      <c r="J56" s="12"/>
    </row>
    <row r="57" spans="1:10" ht="45" x14ac:dyDescent="0.25">
      <c r="A57" s="12">
        <v>55</v>
      </c>
      <c r="B57" s="12" t="s">
        <v>268</v>
      </c>
      <c r="C57" s="13">
        <v>1</v>
      </c>
      <c r="D57" s="12" t="s">
        <v>269</v>
      </c>
      <c r="E57" s="4" t="s">
        <v>270</v>
      </c>
      <c r="F57" s="8"/>
      <c r="G57" s="13"/>
      <c r="H57" s="14">
        <f t="shared" si="2"/>
        <v>0</v>
      </c>
      <c r="I57" s="14">
        <f t="shared" si="3"/>
        <v>0</v>
      </c>
      <c r="J57" s="12"/>
    </row>
    <row r="58" spans="1:10" ht="60" x14ac:dyDescent="0.25">
      <c r="A58" s="12">
        <v>56</v>
      </c>
      <c r="B58" s="12" t="s">
        <v>271</v>
      </c>
      <c r="C58" s="13">
        <v>1</v>
      </c>
      <c r="D58" s="12" t="s">
        <v>269</v>
      </c>
      <c r="E58" s="4" t="s">
        <v>272</v>
      </c>
      <c r="F58" s="8"/>
      <c r="G58" s="13"/>
      <c r="H58" s="14">
        <f t="shared" si="2"/>
        <v>0</v>
      </c>
      <c r="I58" s="14">
        <f t="shared" si="3"/>
        <v>0</v>
      </c>
      <c r="J58" s="12"/>
    </row>
    <row r="59" spans="1:10" ht="45" x14ac:dyDescent="0.25">
      <c r="A59" s="12">
        <v>57</v>
      </c>
      <c r="B59" s="12" t="s">
        <v>273</v>
      </c>
      <c r="C59" s="13">
        <v>0.3</v>
      </c>
      <c r="D59" s="12" t="s">
        <v>269</v>
      </c>
      <c r="E59" s="4" t="s">
        <v>274</v>
      </c>
      <c r="F59" s="8"/>
      <c r="G59" s="13"/>
      <c r="H59" s="14">
        <f t="shared" si="2"/>
        <v>0</v>
      </c>
      <c r="I59" s="14">
        <f t="shared" si="3"/>
        <v>0</v>
      </c>
      <c r="J59" s="12"/>
    </row>
    <row r="60" spans="1:10" ht="30" x14ac:dyDescent="0.25">
      <c r="A60" s="12">
        <v>58</v>
      </c>
      <c r="B60" s="12" t="s">
        <v>275</v>
      </c>
      <c r="C60" s="13">
        <v>1</v>
      </c>
      <c r="D60" s="12" t="s">
        <v>269</v>
      </c>
      <c r="E60" s="4" t="s">
        <v>276</v>
      </c>
      <c r="F60" s="8"/>
      <c r="G60" s="13"/>
      <c r="H60" s="14">
        <f t="shared" si="2"/>
        <v>0</v>
      </c>
      <c r="I60" s="14">
        <f t="shared" si="3"/>
        <v>0</v>
      </c>
      <c r="J60" s="12"/>
    </row>
    <row r="61" spans="1:10" ht="30" x14ac:dyDescent="0.25">
      <c r="A61" s="12">
        <v>59</v>
      </c>
      <c r="B61" s="12" t="s">
        <v>277</v>
      </c>
      <c r="C61" s="13">
        <v>0.3</v>
      </c>
      <c r="D61" s="12" t="s">
        <v>269</v>
      </c>
      <c r="E61" s="4" t="s">
        <v>278</v>
      </c>
      <c r="F61" s="8"/>
      <c r="G61" s="13"/>
      <c r="H61" s="14">
        <f t="shared" si="2"/>
        <v>0</v>
      </c>
      <c r="I61" s="14">
        <f t="shared" si="3"/>
        <v>0</v>
      </c>
      <c r="J61" s="12"/>
    </row>
    <row r="62" spans="1:10" ht="60" x14ac:dyDescent="0.25">
      <c r="A62" s="12">
        <v>60</v>
      </c>
      <c r="B62" s="12" t="s">
        <v>279</v>
      </c>
      <c r="C62" s="13">
        <v>0.2</v>
      </c>
      <c r="D62" s="12" t="s">
        <v>269</v>
      </c>
      <c r="E62" s="4" t="s">
        <v>280</v>
      </c>
      <c r="F62" s="8"/>
      <c r="G62" s="13"/>
      <c r="H62" s="14">
        <f t="shared" si="2"/>
        <v>0</v>
      </c>
      <c r="I62" s="14">
        <f t="shared" si="3"/>
        <v>0</v>
      </c>
      <c r="J62" s="12"/>
    </row>
    <row r="63" spans="1:10" x14ac:dyDescent="0.25">
      <c r="A63" s="12"/>
      <c r="B63" s="12"/>
      <c r="C63" s="13"/>
      <c r="D63" s="12"/>
      <c r="E63" s="4"/>
      <c r="F63" s="8"/>
      <c r="G63" s="13"/>
      <c r="H63" s="14"/>
      <c r="I63" s="14"/>
      <c r="J63" s="12"/>
    </row>
    <row r="64" spans="1:10" x14ac:dyDescent="0.25">
      <c r="E64" s="1" t="s">
        <v>118</v>
      </c>
      <c r="H64" s="10">
        <f>SUM(H3:H62)</f>
        <v>0</v>
      </c>
      <c r="I64" s="10">
        <f>SUM(I3:I62)</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activeCell="F3" sqref="F3:G33"/>
    </sheetView>
  </sheetViews>
  <sheetFormatPr defaultRowHeight="15" x14ac:dyDescent="0.25"/>
  <cols>
    <col min="1" max="1" width="5.7109375" customWidth="1"/>
    <col min="2" max="2" width="21.7109375" customWidth="1"/>
    <col min="3" max="3" width="7.7109375" customWidth="1"/>
    <col min="4" max="4" width="4.7109375" customWidth="1"/>
    <col min="5" max="5" width="60.7109375" customWidth="1"/>
    <col min="6" max="7" width="11.7109375" customWidth="1"/>
    <col min="8" max="9" width="13.7109375" customWidth="1"/>
  </cols>
  <sheetData>
    <row r="1" spans="1:10" x14ac:dyDescent="0.25">
      <c r="A1" s="2" t="s">
        <v>0</v>
      </c>
      <c r="B1" s="2" t="s">
        <v>1</v>
      </c>
      <c r="C1" s="3" t="s">
        <v>2</v>
      </c>
      <c r="D1" s="2" t="s">
        <v>3</v>
      </c>
      <c r="E1" s="6" t="s">
        <v>4</v>
      </c>
      <c r="F1" s="7" t="s">
        <v>5</v>
      </c>
      <c r="G1" s="3" t="s">
        <v>6</v>
      </c>
      <c r="H1" s="11" t="s">
        <v>7</v>
      </c>
      <c r="I1" s="11" t="s">
        <v>8</v>
      </c>
      <c r="J1" s="12"/>
    </row>
    <row r="2" spans="1:10" x14ac:dyDescent="0.25">
      <c r="A2" s="12"/>
      <c r="B2" s="12"/>
      <c r="C2" s="13"/>
      <c r="D2" s="12"/>
      <c r="E2" s="5" t="s">
        <v>119</v>
      </c>
      <c r="F2" s="8"/>
      <c r="G2" s="13"/>
      <c r="H2" s="14"/>
      <c r="I2" s="14"/>
      <c r="J2" s="12"/>
    </row>
    <row r="3" spans="1:10" ht="45" x14ac:dyDescent="0.25">
      <c r="A3" s="12">
        <v>1</v>
      </c>
      <c r="B3" s="12" t="s">
        <v>10</v>
      </c>
      <c r="C3" s="13">
        <v>70.099999999999994</v>
      </c>
      <c r="D3" s="12" t="s">
        <v>11</v>
      </c>
      <c r="E3" s="4" t="s">
        <v>120</v>
      </c>
      <c r="F3" s="8"/>
      <c r="G3" s="13"/>
      <c r="H3" s="14">
        <f t="shared" ref="H3:H33" si="0">(C3*F3)</f>
        <v>0</v>
      </c>
      <c r="I3" s="14">
        <f t="shared" ref="I3:I33" si="1">(C3*G3)</f>
        <v>0</v>
      </c>
      <c r="J3" s="12"/>
    </row>
    <row r="4" spans="1:10" x14ac:dyDescent="0.25">
      <c r="A4" s="12">
        <v>2</v>
      </c>
      <c r="B4" s="12" t="s">
        <v>10</v>
      </c>
      <c r="C4" s="13">
        <v>6</v>
      </c>
      <c r="D4" s="12" t="s">
        <v>11</v>
      </c>
      <c r="E4" s="4"/>
      <c r="F4" s="8"/>
      <c r="G4" s="13"/>
      <c r="H4" s="14">
        <f t="shared" si="0"/>
        <v>0</v>
      </c>
      <c r="I4" s="14">
        <f t="shared" si="1"/>
        <v>0</v>
      </c>
      <c r="J4" s="12"/>
    </row>
    <row r="5" spans="1:10" x14ac:dyDescent="0.25">
      <c r="A5" s="12">
        <v>3</v>
      </c>
      <c r="B5" s="12" t="s">
        <v>13</v>
      </c>
      <c r="C5" s="13">
        <v>2</v>
      </c>
      <c r="D5" s="12" t="s">
        <v>14</v>
      </c>
      <c r="E5" s="4" t="s">
        <v>15</v>
      </c>
      <c r="F5" s="8"/>
      <c r="G5" s="13"/>
      <c r="H5" s="14">
        <f t="shared" si="0"/>
        <v>0</v>
      </c>
      <c r="I5" s="14">
        <f t="shared" si="1"/>
        <v>0</v>
      </c>
      <c r="J5" s="12"/>
    </row>
    <row r="6" spans="1:10" x14ac:dyDescent="0.25">
      <c r="A6" s="12">
        <v>4</v>
      </c>
      <c r="B6" s="12" t="s">
        <v>48</v>
      </c>
      <c r="C6" s="13">
        <v>2</v>
      </c>
      <c r="D6" s="12" t="s">
        <v>14</v>
      </c>
      <c r="E6" s="4" t="s">
        <v>121</v>
      </c>
      <c r="F6" s="8"/>
      <c r="G6" s="13"/>
      <c r="H6" s="14">
        <f t="shared" si="0"/>
        <v>0</v>
      </c>
      <c r="I6" s="14">
        <f t="shared" si="1"/>
        <v>0</v>
      </c>
      <c r="J6" s="12"/>
    </row>
    <row r="7" spans="1:10" x14ac:dyDescent="0.25">
      <c r="A7" s="12">
        <v>5</v>
      </c>
      <c r="B7" s="12" t="s">
        <v>122</v>
      </c>
      <c r="C7" s="13">
        <v>50</v>
      </c>
      <c r="D7" s="12" t="s">
        <v>123</v>
      </c>
      <c r="E7" s="4" t="s">
        <v>124</v>
      </c>
      <c r="F7" s="8"/>
      <c r="G7" s="13"/>
      <c r="H7" s="14">
        <f t="shared" si="0"/>
        <v>0</v>
      </c>
      <c r="I7" s="14">
        <f t="shared" si="1"/>
        <v>0</v>
      </c>
      <c r="J7" s="12"/>
    </row>
    <row r="8" spans="1:10" ht="60" x14ac:dyDescent="0.25">
      <c r="A8" s="12">
        <v>6</v>
      </c>
      <c r="B8" s="12" t="s">
        <v>125</v>
      </c>
      <c r="C8" s="13">
        <v>3</v>
      </c>
      <c r="D8" s="12" t="s">
        <v>11</v>
      </c>
      <c r="E8" s="4" t="s">
        <v>126</v>
      </c>
      <c r="F8" s="8"/>
      <c r="G8" s="13"/>
      <c r="H8" s="14">
        <f t="shared" si="0"/>
        <v>0</v>
      </c>
      <c r="I8" s="14">
        <f t="shared" si="1"/>
        <v>0</v>
      </c>
      <c r="J8" s="12"/>
    </row>
    <row r="9" spans="1:10" x14ac:dyDescent="0.25">
      <c r="A9" s="12">
        <v>7</v>
      </c>
      <c r="B9" s="12" t="s">
        <v>127</v>
      </c>
      <c r="C9" s="13">
        <v>1</v>
      </c>
      <c r="D9" s="12" t="s">
        <v>11</v>
      </c>
      <c r="E9" s="4" t="s">
        <v>128</v>
      </c>
      <c r="F9" s="8"/>
      <c r="G9" s="13"/>
      <c r="H9" s="14">
        <f t="shared" si="0"/>
        <v>0</v>
      </c>
      <c r="I9" s="14">
        <f t="shared" si="1"/>
        <v>0</v>
      </c>
      <c r="J9" s="12"/>
    </row>
    <row r="10" spans="1:10" ht="30" x14ac:dyDescent="0.25">
      <c r="A10" s="12">
        <v>8</v>
      </c>
      <c r="B10" s="12" t="s">
        <v>127</v>
      </c>
      <c r="C10" s="13">
        <v>30.4</v>
      </c>
      <c r="D10" s="12" t="s">
        <v>11</v>
      </c>
      <c r="E10" s="4" t="s">
        <v>129</v>
      </c>
      <c r="F10" s="8"/>
      <c r="G10" s="13"/>
      <c r="H10" s="14">
        <f t="shared" si="0"/>
        <v>0</v>
      </c>
      <c r="I10" s="14">
        <f t="shared" si="1"/>
        <v>0</v>
      </c>
      <c r="J10" s="12"/>
    </row>
    <row r="11" spans="1:10" ht="30" x14ac:dyDescent="0.25">
      <c r="A11" s="12">
        <v>9</v>
      </c>
      <c r="B11" s="12" t="s">
        <v>130</v>
      </c>
      <c r="C11" s="13">
        <v>39.700000000000003</v>
      </c>
      <c r="D11" s="12" t="s">
        <v>11</v>
      </c>
      <c r="E11" s="4" t="s">
        <v>131</v>
      </c>
      <c r="F11" s="8"/>
      <c r="G11" s="13"/>
      <c r="H11" s="14">
        <f t="shared" si="0"/>
        <v>0</v>
      </c>
      <c r="I11" s="14">
        <f t="shared" si="1"/>
        <v>0</v>
      </c>
      <c r="J11" s="12"/>
    </row>
    <row r="12" spans="1:10" ht="75" x14ac:dyDescent="0.25">
      <c r="A12" s="12">
        <v>10</v>
      </c>
      <c r="B12" s="12" t="s">
        <v>132</v>
      </c>
      <c r="C12" s="13">
        <v>2</v>
      </c>
      <c r="D12" s="12" t="s">
        <v>14</v>
      </c>
      <c r="E12" s="4" t="s">
        <v>133</v>
      </c>
      <c r="F12" s="8"/>
      <c r="G12" s="13"/>
      <c r="H12" s="14">
        <f t="shared" si="0"/>
        <v>0</v>
      </c>
      <c r="I12" s="14">
        <f t="shared" si="1"/>
        <v>0</v>
      </c>
      <c r="J12" s="12"/>
    </row>
    <row r="13" spans="1:10" x14ac:dyDescent="0.25">
      <c r="A13" s="12">
        <v>11</v>
      </c>
      <c r="B13" s="12" t="s">
        <v>48</v>
      </c>
      <c r="C13" s="13">
        <v>2</v>
      </c>
      <c r="D13" s="12" t="s">
        <v>14</v>
      </c>
      <c r="E13" s="4" t="s">
        <v>134</v>
      </c>
      <c r="F13" s="8"/>
      <c r="G13" s="13"/>
      <c r="H13" s="14">
        <f t="shared" si="0"/>
        <v>0</v>
      </c>
      <c r="I13" s="14">
        <f t="shared" si="1"/>
        <v>0</v>
      </c>
      <c r="J13" s="12"/>
    </row>
    <row r="14" spans="1:10" ht="60" x14ac:dyDescent="0.25">
      <c r="A14" s="12">
        <v>12</v>
      </c>
      <c r="B14" s="12" t="s">
        <v>135</v>
      </c>
      <c r="C14" s="13">
        <v>2</v>
      </c>
      <c r="D14" s="12" t="s">
        <v>11</v>
      </c>
      <c r="E14" s="4" t="s">
        <v>136</v>
      </c>
      <c r="F14" s="8"/>
      <c r="G14" s="13"/>
      <c r="H14" s="14">
        <f t="shared" si="0"/>
        <v>0</v>
      </c>
      <c r="I14" s="14">
        <f t="shared" si="1"/>
        <v>0</v>
      </c>
      <c r="J14" s="12"/>
    </row>
    <row r="15" spans="1:10" ht="30" x14ac:dyDescent="0.25">
      <c r="A15" s="12">
        <v>13</v>
      </c>
      <c r="B15" s="12" t="s">
        <v>137</v>
      </c>
      <c r="C15" s="13">
        <v>4</v>
      </c>
      <c r="D15" s="12" t="s">
        <v>14</v>
      </c>
      <c r="E15" s="4" t="s">
        <v>138</v>
      </c>
      <c r="F15" s="8"/>
      <c r="G15" s="13"/>
      <c r="H15" s="14">
        <f t="shared" si="0"/>
        <v>0</v>
      </c>
      <c r="I15" s="14">
        <f t="shared" si="1"/>
        <v>0</v>
      </c>
      <c r="J15" s="12"/>
    </row>
    <row r="16" spans="1:10" ht="120" x14ac:dyDescent="0.25">
      <c r="A16" s="12">
        <v>14</v>
      </c>
      <c r="B16" s="12" t="s">
        <v>139</v>
      </c>
      <c r="C16" s="13">
        <v>2</v>
      </c>
      <c r="D16" s="12" t="s">
        <v>14</v>
      </c>
      <c r="E16" s="4" t="s">
        <v>140</v>
      </c>
      <c r="F16" s="8"/>
      <c r="G16" s="13"/>
      <c r="H16" s="14">
        <f t="shared" si="0"/>
        <v>0</v>
      </c>
      <c r="I16" s="14">
        <f t="shared" si="1"/>
        <v>0</v>
      </c>
      <c r="J16" s="12"/>
    </row>
    <row r="17" spans="1:10" ht="75" x14ac:dyDescent="0.25">
      <c r="A17" s="12">
        <v>15</v>
      </c>
      <c r="B17" s="12" t="s">
        <v>141</v>
      </c>
      <c r="C17" s="13">
        <v>2</v>
      </c>
      <c r="D17" s="12" t="s">
        <v>14</v>
      </c>
      <c r="E17" s="4" t="s">
        <v>142</v>
      </c>
      <c r="F17" s="8"/>
      <c r="G17" s="13"/>
      <c r="H17" s="14">
        <f t="shared" si="0"/>
        <v>0</v>
      </c>
      <c r="I17" s="14">
        <f t="shared" si="1"/>
        <v>0</v>
      </c>
      <c r="J17" s="12"/>
    </row>
    <row r="18" spans="1:10" ht="75" x14ac:dyDescent="0.25">
      <c r="A18" s="12">
        <v>16</v>
      </c>
      <c r="B18" s="12" t="s">
        <v>143</v>
      </c>
      <c r="C18" s="13">
        <v>2</v>
      </c>
      <c r="D18" s="12" t="s">
        <v>14</v>
      </c>
      <c r="E18" s="4" t="s">
        <v>144</v>
      </c>
      <c r="F18" s="8"/>
      <c r="G18" s="13"/>
      <c r="H18" s="14">
        <f t="shared" si="0"/>
        <v>0</v>
      </c>
      <c r="I18" s="14">
        <f t="shared" si="1"/>
        <v>0</v>
      </c>
      <c r="J18" s="12"/>
    </row>
    <row r="19" spans="1:10" ht="30" x14ac:dyDescent="0.25">
      <c r="A19" s="12">
        <v>17</v>
      </c>
      <c r="B19" s="12" t="s">
        <v>145</v>
      </c>
      <c r="C19" s="13">
        <v>2</v>
      </c>
      <c r="D19" s="12" t="s">
        <v>14</v>
      </c>
      <c r="E19" s="4" t="s">
        <v>146</v>
      </c>
      <c r="F19" s="8"/>
      <c r="G19" s="13"/>
      <c r="H19" s="14">
        <f t="shared" si="0"/>
        <v>0</v>
      </c>
      <c r="I19" s="14">
        <f t="shared" si="1"/>
        <v>0</v>
      </c>
      <c r="J19" s="12"/>
    </row>
    <row r="20" spans="1:10" ht="30" x14ac:dyDescent="0.25">
      <c r="A20" s="12">
        <v>18</v>
      </c>
      <c r="B20" s="12" t="s">
        <v>147</v>
      </c>
      <c r="C20" s="13">
        <v>2</v>
      </c>
      <c r="D20" s="12" t="s">
        <v>14</v>
      </c>
      <c r="E20" s="4" t="s">
        <v>148</v>
      </c>
      <c r="F20" s="8"/>
      <c r="G20" s="13"/>
      <c r="H20" s="14">
        <f t="shared" si="0"/>
        <v>0</v>
      </c>
      <c r="I20" s="14">
        <f t="shared" si="1"/>
        <v>0</v>
      </c>
      <c r="J20" s="12"/>
    </row>
    <row r="21" spans="1:10" ht="30" x14ac:dyDescent="0.25">
      <c r="A21" s="12">
        <v>19</v>
      </c>
      <c r="B21" s="12" t="s">
        <v>149</v>
      </c>
      <c r="C21" s="13">
        <v>2</v>
      </c>
      <c r="D21" s="12" t="s">
        <v>14</v>
      </c>
      <c r="E21" s="4" t="s">
        <v>150</v>
      </c>
      <c r="F21" s="8"/>
      <c r="G21" s="13"/>
      <c r="H21" s="14">
        <f t="shared" si="0"/>
        <v>0</v>
      </c>
      <c r="I21" s="14">
        <f t="shared" si="1"/>
        <v>0</v>
      </c>
      <c r="J21" s="12"/>
    </row>
    <row r="22" spans="1:10" ht="60" x14ac:dyDescent="0.25">
      <c r="A22" s="12">
        <v>20</v>
      </c>
      <c r="B22" s="12" t="s">
        <v>151</v>
      </c>
      <c r="C22" s="13">
        <v>2</v>
      </c>
      <c r="D22" s="12" t="s">
        <v>14</v>
      </c>
      <c r="E22" s="4" t="s">
        <v>152</v>
      </c>
      <c r="F22" s="8"/>
      <c r="G22" s="13"/>
      <c r="H22" s="14">
        <f t="shared" si="0"/>
        <v>0</v>
      </c>
      <c r="I22" s="14">
        <f t="shared" si="1"/>
        <v>0</v>
      </c>
      <c r="J22" s="12"/>
    </row>
    <row r="23" spans="1:10" x14ac:dyDescent="0.25">
      <c r="A23" s="12">
        <v>21</v>
      </c>
      <c r="B23" s="12" t="s">
        <v>48</v>
      </c>
      <c r="C23" s="13">
        <v>1</v>
      </c>
      <c r="D23" s="12" t="s">
        <v>14</v>
      </c>
      <c r="E23" s="4" t="s">
        <v>153</v>
      </c>
      <c r="F23" s="8"/>
      <c r="G23" s="13"/>
      <c r="H23" s="14">
        <f t="shared" si="0"/>
        <v>0</v>
      </c>
      <c r="I23" s="14">
        <f t="shared" si="1"/>
        <v>0</v>
      </c>
      <c r="J23" s="12"/>
    </row>
    <row r="24" spans="1:10" x14ac:dyDescent="0.25">
      <c r="A24" s="12">
        <v>22</v>
      </c>
      <c r="B24" s="12" t="s">
        <v>48</v>
      </c>
      <c r="C24" s="13">
        <v>1</v>
      </c>
      <c r="D24" s="12" t="s">
        <v>14</v>
      </c>
      <c r="E24" s="4" t="s">
        <v>101</v>
      </c>
      <c r="F24" s="8"/>
      <c r="G24" s="13"/>
      <c r="H24" s="14">
        <f t="shared" si="0"/>
        <v>0</v>
      </c>
      <c r="I24" s="14">
        <f t="shared" si="1"/>
        <v>0</v>
      </c>
      <c r="J24" s="12"/>
    </row>
    <row r="25" spans="1:10" x14ac:dyDescent="0.25">
      <c r="A25" s="12">
        <v>23</v>
      </c>
      <c r="B25" s="12" t="s">
        <v>48</v>
      </c>
      <c r="C25" s="13">
        <v>1</v>
      </c>
      <c r="D25" s="12" t="s">
        <v>14</v>
      </c>
      <c r="E25" s="4" t="s">
        <v>154</v>
      </c>
      <c r="F25" s="8"/>
      <c r="G25" s="13"/>
      <c r="H25" s="14">
        <f t="shared" si="0"/>
        <v>0</v>
      </c>
      <c r="I25" s="14">
        <f t="shared" si="1"/>
        <v>0</v>
      </c>
      <c r="J25" s="12"/>
    </row>
    <row r="26" spans="1:10" x14ac:dyDescent="0.25">
      <c r="A26" s="12">
        <v>24</v>
      </c>
      <c r="B26" s="12" t="s">
        <v>48</v>
      </c>
      <c r="C26" s="13">
        <v>2</v>
      </c>
      <c r="D26" s="12" t="s">
        <v>14</v>
      </c>
      <c r="E26" s="4" t="s">
        <v>155</v>
      </c>
      <c r="F26" s="8"/>
      <c r="G26" s="13"/>
      <c r="H26" s="14">
        <f t="shared" si="0"/>
        <v>0</v>
      </c>
      <c r="I26" s="14">
        <f t="shared" si="1"/>
        <v>0</v>
      </c>
      <c r="J26" s="12"/>
    </row>
    <row r="27" spans="1:10" ht="30" x14ac:dyDescent="0.25">
      <c r="A27" s="12">
        <v>25</v>
      </c>
      <c r="B27" s="12" t="s">
        <v>104</v>
      </c>
      <c r="C27" s="13">
        <v>2</v>
      </c>
      <c r="D27" s="12" t="s">
        <v>14</v>
      </c>
      <c r="E27" s="4" t="s">
        <v>156</v>
      </c>
      <c r="F27" s="8"/>
      <c r="G27" s="13"/>
      <c r="H27" s="14">
        <f t="shared" si="0"/>
        <v>0</v>
      </c>
      <c r="I27" s="14">
        <f t="shared" si="1"/>
        <v>0</v>
      </c>
      <c r="J27" s="12"/>
    </row>
    <row r="28" spans="1:10" x14ac:dyDescent="0.25">
      <c r="A28" s="12">
        <v>26</v>
      </c>
      <c r="B28" s="12" t="s">
        <v>106</v>
      </c>
      <c r="C28" s="13">
        <v>2</v>
      </c>
      <c r="D28" s="12" t="s">
        <v>14</v>
      </c>
      <c r="E28" s="4" t="s">
        <v>107</v>
      </c>
      <c r="F28" s="8"/>
      <c r="G28" s="13"/>
      <c r="H28" s="14">
        <f t="shared" si="0"/>
        <v>0</v>
      </c>
      <c r="I28" s="14">
        <f t="shared" si="1"/>
        <v>0</v>
      </c>
      <c r="J28" s="12"/>
    </row>
    <row r="29" spans="1:10" ht="30" x14ac:dyDescent="0.25">
      <c r="A29" s="12">
        <v>27</v>
      </c>
      <c r="B29" s="12" t="s">
        <v>157</v>
      </c>
      <c r="C29" s="13">
        <v>2</v>
      </c>
      <c r="D29" s="12" t="s">
        <v>14</v>
      </c>
      <c r="E29" s="4" t="s">
        <v>158</v>
      </c>
      <c r="F29" s="8"/>
      <c r="G29" s="13"/>
      <c r="H29" s="14">
        <f t="shared" si="0"/>
        <v>0</v>
      </c>
      <c r="I29" s="14">
        <f t="shared" si="1"/>
        <v>0</v>
      </c>
      <c r="J29" s="12"/>
    </row>
    <row r="30" spans="1:10" ht="60" x14ac:dyDescent="0.25">
      <c r="A30" s="12">
        <v>28</v>
      </c>
      <c r="B30" s="12" t="s">
        <v>159</v>
      </c>
      <c r="C30" s="13">
        <v>4</v>
      </c>
      <c r="D30" s="12" t="s">
        <v>11</v>
      </c>
      <c r="E30" s="4" t="s">
        <v>160</v>
      </c>
      <c r="F30" s="8"/>
      <c r="G30" s="13"/>
      <c r="H30" s="14">
        <f t="shared" si="0"/>
        <v>0</v>
      </c>
      <c r="I30" s="14">
        <f t="shared" si="1"/>
        <v>0</v>
      </c>
      <c r="J30" s="12"/>
    </row>
    <row r="31" spans="1:10" ht="60" x14ac:dyDescent="0.25">
      <c r="A31" s="12">
        <v>29</v>
      </c>
      <c r="B31" s="12" t="s">
        <v>161</v>
      </c>
      <c r="C31" s="13">
        <v>4</v>
      </c>
      <c r="D31" s="12" t="s">
        <v>11</v>
      </c>
      <c r="E31" s="4" t="s">
        <v>162</v>
      </c>
      <c r="F31" s="8"/>
      <c r="G31" s="13"/>
      <c r="H31" s="14">
        <f t="shared" si="0"/>
        <v>0</v>
      </c>
      <c r="I31" s="14">
        <f t="shared" si="1"/>
        <v>0</v>
      </c>
      <c r="J31" s="12"/>
    </row>
    <row r="32" spans="1:10" ht="60" x14ac:dyDescent="0.25">
      <c r="A32" s="12">
        <v>30</v>
      </c>
      <c r="B32" s="12" t="s">
        <v>163</v>
      </c>
      <c r="C32" s="13">
        <v>85</v>
      </c>
      <c r="D32" s="12" t="s">
        <v>11</v>
      </c>
      <c r="E32" s="4" t="s">
        <v>164</v>
      </c>
      <c r="F32" s="8"/>
      <c r="G32" s="13"/>
      <c r="H32" s="14">
        <f t="shared" si="0"/>
        <v>0</v>
      </c>
      <c r="I32" s="14">
        <f t="shared" si="1"/>
        <v>0</v>
      </c>
      <c r="J32" s="12"/>
    </row>
    <row r="33" spans="1:10" ht="60" x14ac:dyDescent="0.25">
      <c r="A33" s="12">
        <v>31</v>
      </c>
      <c r="B33" s="12" t="s">
        <v>165</v>
      </c>
      <c r="C33" s="13">
        <v>85</v>
      </c>
      <c r="D33" s="12" t="s">
        <v>11</v>
      </c>
      <c r="E33" s="4" t="s">
        <v>166</v>
      </c>
      <c r="F33" s="8"/>
      <c r="G33" s="13"/>
      <c r="H33" s="14">
        <f t="shared" si="0"/>
        <v>0</v>
      </c>
      <c r="I33" s="14">
        <f t="shared" si="1"/>
        <v>0</v>
      </c>
      <c r="J33" s="12"/>
    </row>
    <row r="34" spans="1:10" x14ac:dyDescent="0.25">
      <c r="A34" s="12"/>
      <c r="B34" s="12"/>
      <c r="C34" s="13"/>
      <c r="D34" s="12"/>
      <c r="E34" s="4"/>
      <c r="F34" s="8"/>
      <c r="G34" s="13"/>
      <c r="H34" s="14"/>
      <c r="I34" s="14"/>
      <c r="J34" s="12"/>
    </row>
    <row r="35" spans="1:10" x14ac:dyDescent="0.25">
      <c r="E35" s="1" t="s">
        <v>118</v>
      </c>
      <c r="H35" s="10">
        <f>SUM(H3:H33)</f>
        <v>0</v>
      </c>
      <c r="I35" s="10">
        <f>SUM(I3:I33)</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workbookViewId="0">
      <selection activeCell="F3" sqref="F3:G57"/>
    </sheetView>
  </sheetViews>
  <sheetFormatPr defaultRowHeight="15" x14ac:dyDescent="0.25"/>
  <cols>
    <col min="1" max="1" width="5.7109375" customWidth="1"/>
    <col min="2" max="2" width="21.7109375" customWidth="1"/>
    <col min="3" max="3" width="7.7109375" customWidth="1"/>
    <col min="4" max="4" width="4.7109375" customWidth="1"/>
    <col min="5" max="5" width="60.7109375" customWidth="1"/>
    <col min="6" max="7" width="11.7109375" customWidth="1"/>
    <col min="8" max="9" width="13.7109375" customWidth="1"/>
  </cols>
  <sheetData>
    <row r="1" spans="1:10" x14ac:dyDescent="0.25">
      <c r="A1" s="2" t="s">
        <v>0</v>
      </c>
      <c r="B1" s="2" t="s">
        <v>1</v>
      </c>
      <c r="C1" s="3" t="s">
        <v>2</v>
      </c>
      <c r="D1" s="2" t="s">
        <v>3</v>
      </c>
      <c r="E1" s="6" t="s">
        <v>4</v>
      </c>
      <c r="F1" s="7" t="s">
        <v>5</v>
      </c>
      <c r="G1" s="3" t="s">
        <v>6</v>
      </c>
      <c r="H1" s="11" t="s">
        <v>7</v>
      </c>
      <c r="I1" s="11" t="s">
        <v>8</v>
      </c>
      <c r="J1" s="12"/>
    </row>
    <row r="2" spans="1:10" x14ac:dyDescent="0.25">
      <c r="A2" s="12"/>
      <c r="B2" s="12"/>
      <c r="C2" s="13"/>
      <c r="D2" s="12"/>
      <c r="E2" s="5" t="s">
        <v>9</v>
      </c>
      <c r="F2" s="8"/>
      <c r="G2" s="13"/>
      <c r="H2" s="14"/>
      <c r="I2" s="14"/>
      <c r="J2" s="12"/>
    </row>
    <row r="3" spans="1:10" ht="45" x14ac:dyDescent="0.25">
      <c r="A3" s="12">
        <v>1</v>
      </c>
      <c r="B3" s="12" t="s">
        <v>10</v>
      </c>
      <c r="C3" s="13">
        <v>389</v>
      </c>
      <c r="D3" s="12" t="s">
        <v>11</v>
      </c>
      <c r="E3" s="4" t="s">
        <v>12</v>
      </c>
      <c r="F3" s="8"/>
      <c r="G3" s="13"/>
      <c r="H3" s="14">
        <f t="shared" ref="H3:H34" si="0">(C3*F3)</f>
        <v>0</v>
      </c>
      <c r="I3" s="14">
        <f t="shared" ref="I3:I34" si="1">(C3*G3)</f>
        <v>0</v>
      </c>
      <c r="J3" s="12"/>
    </row>
    <row r="4" spans="1:10" x14ac:dyDescent="0.25">
      <c r="A4" s="12">
        <v>2</v>
      </c>
      <c r="B4" s="12" t="s">
        <v>13</v>
      </c>
      <c r="C4" s="13">
        <v>56</v>
      </c>
      <c r="D4" s="12" t="s">
        <v>14</v>
      </c>
      <c r="E4" s="4" t="s">
        <v>15</v>
      </c>
      <c r="F4" s="8"/>
      <c r="G4" s="13"/>
      <c r="H4" s="14">
        <f t="shared" si="0"/>
        <v>0</v>
      </c>
      <c r="I4" s="14">
        <f t="shared" si="1"/>
        <v>0</v>
      </c>
      <c r="J4" s="12"/>
    </row>
    <row r="5" spans="1:10" ht="30" x14ac:dyDescent="0.25">
      <c r="A5" s="12">
        <v>3</v>
      </c>
      <c r="B5" s="12" t="s">
        <v>16</v>
      </c>
      <c r="C5" s="13">
        <v>2</v>
      </c>
      <c r="D5" s="12" t="s">
        <v>14</v>
      </c>
      <c r="E5" s="4" t="s">
        <v>17</v>
      </c>
      <c r="F5" s="8"/>
      <c r="G5" s="13"/>
      <c r="H5" s="14">
        <f t="shared" si="0"/>
        <v>0</v>
      </c>
      <c r="I5" s="14">
        <f t="shared" si="1"/>
        <v>0</v>
      </c>
      <c r="J5" s="12"/>
    </row>
    <row r="6" spans="1:10" x14ac:dyDescent="0.25">
      <c r="A6" s="12">
        <v>4</v>
      </c>
      <c r="B6" s="12" t="s">
        <v>18</v>
      </c>
      <c r="C6" s="13">
        <v>2</v>
      </c>
      <c r="D6" s="12" t="s">
        <v>14</v>
      </c>
      <c r="E6" s="4" t="s">
        <v>19</v>
      </c>
      <c r="F6" s="8"/>
      <c r="G6" s="13"/>
      <c r="H6" s="14">
        <f t="shared" si="0"/>
        <v>0</v>
      </c>
      <c r="I6" s="14">
        <f t="shared" si="1"/>
        <v>0</v>
      </c>
      <c r="J6" s="12"/>
    </row>
    <row r="7" spans="1:10" x14ac:dyDescent="0.25">
      <c r="A7" s="12">
        <v>5</v>
      </c>
      <c r="B7" s="12" t="s">
        <v>20</v>
      </c>
      <c r="C7" s="13">
        <v>2</v>
      </c>
      <c r="D7" s="12" t="s">
        <v>14</v>
      </c>
      <c r="E7" s="4" t="s">
        <v>21</v>
      </c>
      <c r="F7" s="8"/>
      <c r="G7" s="13"/>
      <c r="H7" s="14">
        <f t="shared" si="0"/>
        <v>0</v>
      </c>
      <c r="I7" s="14">
        <f t="shared" si="1"/>
        <v>0</v>
      </c>
      <c r="J7" s="12"/>
    </row>
    <row r="8" spans="1:10" x14ac:dyDescent="0.25">
      <c r="A8" s="12">
        <v>6</v>
      </c>
      <c r="B8" s="12" t="s">
        <v>22</v>
      </c>
      <c r="C8" s="13">
        <v>8</v>
      </c>
      <c r="D8" s="12" t="s">
        <v>14</v>
      </c>
      <c r="E8" s="4" t="s">
        <v>23</v>
      </c>
      <c r="F8" s="8"/>
      <c r="G8" s="13"/>
      <c r="H8" s="14">
        <f t="shared" si="0"/>
        <v>0</v>
      </c>
      <c r="I8" s="14">
        <f t="shared" si="1"/>
        <v>0</v>
      </c>
      <c r="J8" s="12"/>
    </row>
    <row r="9" spans="1:10" x14ac:dyDescent="0.25">
      <c r="A9" s="12">
        <v>7</v>
      </c>
      <c r="B9" s="12" t="s">
        <v>24</v>
      </c>
      <c r="C9" s="13">
        <v>12</v>
      </c>
      <c r="D9" s="12" t="s">
        <v>14</v>
      </c>
      <c r="E9" s="4" t="s">
        <v>25</v>
      </c>
      <c r="F9" s="8"/>
      <c r="G9" s="13"/>
      <c r="H9" s="14">
        <f t="shared" si="0"/>
        <v>0</v>
      </c>
      <c r="I9" s="14">
        <f t="shared" si="1"/>
        <v>0</v>
      </c>
      <c r="J9" s="12"/>
    </row>
    <row r="10" spans="1:10" ht="75" x14ac:dyDescent="0.25">
      <c r="A10" s="12">
        <v>8</v>
      </c>
      <c r="B10" s="12" t="s">
        <v>26</v>
      </c>
      <c r="C10" s="13">
        <v>210</v>
      </c>
      <c r="D10" s="12" t="s">
        <v>11</v>
      </c>
      <c r="E10" s="4" t="s">
        <v>27</v>
      </c>
      <c r="F10" s="8"/>
      <c r="G10" s="13"/>
      <c r="H10" s="14">
        <f t="shared" si="0"/>
        <v>0</v>
      </c>
      <c r="I10" s="14">
        <f t="shared" si="1"/>
        <v>0</v>
      </c>
      <c r="J10" s="12"/>
    </row>
    <row r="11" spans="1:10" x14ac:dyDescent="0.25">
      <c r="A11" s="12">
        <v>9</v>
      </c>
      <c r="B11" s="12" t="s">
        <v>28</v>
      </c>
      <c r="C11" s="13">
        <v>76</v>
      </c>
      <c r="D11" s="12" t="s">
        <v>11</v>
      </c>
      <c r="E11" s="4" t="s">
        <v>29</v>
      </c>
      <c r="F11" s="8"/>
      <c r="G11" s="13"/>
      <c r="H11" s="14">
        <f t="shared" si="0"/>
        <v>0</v>
      </c>
      <c r="I11" s="14">
        <f t="shared" si="1"/>
        <v>0</v>
      </c>
      <c r="J11" s="12"/>
    </row>
    <row r="12" spans="1:10" x14ac:dyDescent="0.25">
      <c r="A12" s="12">
        <v>10</v>
      </c>
      <c r="B12" s="12" t="s">
        <v>30</v>
      </c>
      <c r="C12" s="13">
        <v>112</v>
      </c>
      <c r="D12" s="12" t="s">
        <v>11</v>
      </c>
      <c r="E12" s="4" t="s">
        <v>31</v>
      </c>
      <c r="F12" s="8"/>
      <c r="G12" s="13"/>
      <c r="H12" s="14">
        <f t="shared" si="0"/>
        <v>0</v>
      </c>
      <c r="I12" s="14">
        <f t="shared" si="1"/>
        <v>0</v>
      </c>
      <c r="J12" s="12"/>
    </row>
    <row r="13" spans="1:10" ht="75" x14ac:dyDescent="0.25">
      <c r="A13" s="12">
        <v>11</v>
      </c>
      <c r="B13" s="12" t="s">
        <v>32</v>
      </c>
      <c r="C13" s="13">
        <v>1</v>
      </c>
      <c r="D13" s="12" t="s">
        <v>11</v>
      </c>
      <c r="E13" s="4" t="s">
        <v>33</v>
      </c>
      <c r="F13" s="8"/>
      <c r="G13" s="13"/>
      <c r="H13" s="14">
        <f t="shared" si="0"/>
        <v>0</v>
      </c>
      <c r="I13" s="14">
        <f t="shared" si="1"/>
        <v>0</v>
      </c>
      <c r="J13" s="12"/>
    </row>
    <row r="14" spans="1:10" ht="30" x14ac:dyDescent="0.25">
      <c r="A14" s="12">
        <v>12</v>
      </c>
      <c r="B14" s="12" t="s">
        <v>34</v>
      </c>
      <c r="C14" s="13">
        <v>1</v>
      </c>
      <c r="D14" s="12" t="s">
        <v>11</v>
      </c>
      <c r="E14" s="4" t="s">
        <v>35</v>
      </c>
      <c r="F14" s="8"/>
      <c r="G14" s="13"/>
      <c r="H14" s="14">
        <f t="shared" si="0"/>
        <v>0</v>
      </c>
      <c r="I14" s="14">
        <f t="shared" si="1"/>
        <v>0</v>
      </c>
      <c r="J14" s="12"/>
    </row>
    <row r="15" spans="1:10" ht="30" x14ac:dyDescent="0.25">
      <c r="A15" s="12">
        <v>13</v>
      </c>
      <c r="B15" s="12" t="s">
        <v>36</v>
      </c>
      <c r="C15" s="13">
        <v>6</v>
      </c>
      <c r="D15" s="12" t="s">
        <v>11</v>
      </c>
      <c r="E15" s="4" t="s">
        <v>37</v>
      </c>
      <c r="F15" s="8"/>
      <c r="G15" s="13"/>
      <c r="H15" s="14">
        <f t="shared" si="0"/>
        <v>0</v>
      </c>
      <c r="I15" s="14">
        <f t="shared" si="1"/>
        <v>0</v>
      </c>
      <c r="J15" s="12"/>
    </row>
    <row r="16" spans="1:10" ht="90" x14ac:dyDescent="0.25">
      <c r="A16" s="12">
        <v>14</v>
      </c>
      <c r="B16" s="12" t="s">
        <v>38</v>
      </c>
      <c r="C16" s="13">
        <v>2</v>
      </c>
      <c r="D16" s="12" t="s">
        <v>14</v>
      </c>
      <c r="E16" s="4" t="s">
        <v>39</v>
      </c>
      <c r="F16" s="8"/>
      <c r="G16" s="13"/>
      <c r="H16" s="14">
        <f t="shared" si="0"/>
        <v>0</v>
      </c>
      <c r="I16" s="14">
        <f t="shared" si="1"/>
        <v>0</v>
      </c>
      <c r="J16" s="12"/>
    </row>
    <row r="17" spans="1:10" ht="45" x14ac:dyDescent="0.25">
      <c r="A17" s="12">
        <v>15</v>
      </c>
      <c r="B17" s="12" t="s">
        <v>40</v>
      </c>
      <c r="C17" s="13">
        <v>2</v>
      </c>
      <c r="D17" s="12" t="s">
        <v>14</v>
      </c>
      <c r="E17" s="4" t="s">
        <v>41</v>
      </c>
      <c r="F17" s="8"/>
      <c r="G17" s="13"/>
      <c r="H17" s="14">
        <f t="shared" si="0"/>
        <v>0</v>
      </c>
      <c r="I17" s="14">
        <f t="shared" si="1"/>
        <v>0</v>
      </c>
      <c r="J17" s="12"/>
    </row>
    <row r="18" spans="1:10" ht="45" x14ac:dyDescent="0.25">
      <c r="A18" s="12">
        <v>16</v>
      </c>
      <c r="B18" s="12" t="s">
        <v>42</v>
      </c>
      <c r="C18" s="13">
        <v>10</v>
      </c>
      <c r="D18" s="12" t="s">
        <v>14</v>
      </c>
      <c r="E18" s="4" t="s">
        <v>43</v>
      </c>
      <c r="F18" s="8"/>
      <c r="G18" s="13"/>
      <c r="H18" s="14">
        <f t="shared" si="0"/>
        <v>0</v>
      </c>
      <c r="I18" s="14">
        <f t="shared" si="1"/>
        <v>0</v>
      </c>
      <c r="J18" s="12"/>
    </row>
    <row r="19" spans="1:10" ht="45" x14ac:dyDescent="0.25">
      <c r="A19" s="12">
        <v>17</v>
      </c>
      <c r="B19" s="12" t="s">
        <v>44</v>
      </c>
      <c r="C19" s="13">
        <v>4</v>
      </c>
      <c r="D19" s="12" t="s">
        <v>14</v>
      </c>
      <c r="E19" s="4" t="s">
        <v>45</v>
      </c>
      <c r="F19" s="8"/>
      <c r="G19" s="13"/>
      <c r="H19" s="14">
        <f t="shared" si="0"/>
        <v>0</v>
      </c>
      <c r="I19" s="14">
        <f t="shared" si="1"/>
        <v>0</v>
      </c>
      <c r="J19" s="12"/>
    </row>
    <row r="20" spans="1:10" ht="60" x14ac:dyDescent="0.25">
      <c r="A20" s="12">
        <v>18</v>
      </c>
      <c r="B20" s="12" t="s">
        <v>46</v>
      </c>
      <c r="C20" s="13">
        <v>2</v>
      </c>
      <c r="D20" s="12" t="s">
        <v>14</v>
      </c>
      <c r="E20" s="4" t="s">
        <v>47</v>
      </c>
      <c r="F20" s="8"/>
      <c r="G20" s="13"/>
      <c r="H20" s="14">
        <f t="shared" si="0"/>
        <v>0</v>
      </c>
      <c r="I20" s="14">
        <f t="shared" si="1"/>
        <v>0</v>
      </c>
      <c r="J20" s="12"/>
    </row>
    <row r="21" spans="1:10" x14ac:dyDescent="0.25">
      <c r="A21" s="12">
        <v>19</v>
      </c>
      <c r="B21" s="12" t="s">
        <v>48</v>
      </c>
      <c r="C21" s="13">
        <v>4</v>
      </c>
      <c r="D21" s="12" t="s">
        <v>14</v>
      </c>
      <c r="E21" s="4" t="s">
        <v>49</v>
      </c>
      <c r="F21" s="8"/>
      <c r="G21" s="13"/>
      <c r="H21" s="14">
        <f t="shared" si="0"/>
        <v>0</v>
      </c>
      <c r="I21" s="14">
        <f t="shared" si="1"/>
        <v>0</v>
      </c>
      <c r="J21" s="12"/>
    </row>
    <row r="22" spans="1:10" x14ac:dyDescent="0.25">
      <c r="A22" s="12">
        <v>20</v>
      </c>
      <c r="B22" s="12" t="s">
        <v>48</v>
      </c>
      <c r="C22" s="13">
        <v>6</v>
      </c>
      <c r="D22" s="12" t="s">
        <v>14</v>
      </c>
      <c r="E22" s="4" t="s">
        <v>50</v>
      </c>
      <c r="F22" s="8"/>
      <c r="G22" s="13"/>
      <c r="H22" s="14">
        <f t="shared" si="0"/>
        <v>0</v>
      </c>
      <c r="I22" s="14">
        <f t="shared" si="1"/>
        <v>0</v>
      </c>
      <c r="J22" s="12"/>
    </row>
    <row r="23" spans="1:10" ht="105" x14ac:dyDescent="0.25">
      <c r="A23" s="12">
        <v>21</v>
      </c>
      <c r="B23" s="12" t="s">
        <v>51</v>
      </c>
      <c r="C23" s="13">
        <v>1</v>
      </c>
      <c r="D23" s="12" t="s">
        <v>14</v>
      </c>
      <c r="E23" s="4" t="s">
        <v>52</v>
      </c>
      <c r="F23" s="8"/>
      <c r="G23" s="13"/>
      <c r="H23" s="14">
        <f t="shared" si="0"/>
        <v>0</v>
      </c>
      <c r="I23" s="14">
        <f t="shared" si="1"/>
        <v>0</v>
      </c>
      <c r="J23" s="12"/>
    </row>
    <row r="24" spans="1:10" ht="45" x14ac:dyDescent="0.25">
      <c r="A24" s="12">
        <v>22</v>
      </c>
      <c r="B24" s="12" t="s">
        <v>53</v>
      </c>
      <c r="C24" s="13">
        <v>1</v>
      </c>
      <c r="D24" s="12" t="s">
        <v>14</v>
      </c>
      <c r="E24" s="4" t="s">
        <v>54</v>
      </c>
      <c r="F24" s="8"/>
      <c r="G24" s="13"/>
      <c r="H24" s="14">
        <f t="shared" si="0"/>
        <v>0</v>
      </c>
      <c r="I24" s="14">
        <f t="shared" si="1"/>
        <v>0</v>
      </c>
      <c r="J24" s="12"/>
    </row>
    <row r="25" spans="1:10" ht="90" x14ac:dyDescent="0.25">
      <c r="A25" s="12">
        <v>23</v>
      </c>
      <c r="B25" s="12" t="s">
        <v>55</v>
      </c>
      <c r="C25" s="13">
        <v>2</v>
      </c>
      <c r="D25" s="12" t="s">
        <v>14</v>
      </c>
      <c r="E25" s="4" t="s">
        <v>56</v>
      </c>
      <c r="F25" s="8"/>
      <c r="G25" s="13"/>
      <c r="H25" s="14">
        <f t="shared" si="0"/>
        <v>0</v>
      </c>
      <c r="I25" s="14">
        <f t="shared" si="1"/>
        <v>0</v>
      </c>
      <c r="J25" s="12"/>
    </row>
    <row r="26" spans="1:10" ht="90" x14ac:dyDescent="0.25">
      <c r="A26" s="12">
        <v>24</v>
      </c>
      <c r="B26" s="12" t="s">
        <v>57</v>
      </c>
      <c r="C26" s="13">
        <v>2</v>
      </c>
      <c r="D26" s="12" t="s">
        <v>14</v>
      </c>
      <c r="E26" s="4" t="s">
        <v>58</v>
      </c>
      <c r="F26" s="8"/>
      <c r="G26" s="13"/>
      <c r="H26" s="14">
        <f t="shared" si="0"/>
        <v>0</v>
      </c>
      <c r="I26" s="14">
        <f t="shared" si="1"/>
        <v>0</v>
      </c>
      <c r="J26" s="12"/>
    </row>
    <row r="27" spans="1:10" ht="60" x14ac:dyDescent="0.25">
      <c r="A27" s="12">
        <v>25</v>
      </c>
      <c r="B27" s="12" t="s">
        <v>59</v>
      </c>
      <c r="C27" s="13">
        <v>2</v>
      </c>
      <c r="D27" s="12" t="s">
        <v>14</v>
      </c>
      <c r="E27" s="4" t="s">
        <v>60</v>
      </c>
      <c r="F27" s="8"/>
      <c r="G27" s="13"/>
      <c r="H27" s="14">
        <f t="shared" si="0"/>
        <v>0</v>
      </c>
      <c r="I27" s="14">
        <f t="shared" si="1"/>
        <v>0</v>
      </c>
      <c r="J27" s="12"/>
    </row>
    <row r="28" spans="1:10" ht="60" x14ac:dyDescent="0.25">
      <c r="A28" s="12">
        <v>26</v>
      </c>
      <c r="B28" s="12" t="s">
        <v>48</v>
      </c>
      <c r="C28" s="13">
        <v>2</v>
      </c>
      <c r="D28" s="12" t="s">
        <v>14</v>
      </c>
      <c r="E28" s="4" t="s">
        <v>61</v>
      </c>
      <c r="F28" s="8"/>
      <c r="G28" s="13"/>
      <c r="H28" s="14">
        <f t="shared" si="0"/>
        <v>0</v>
      </c>
      <c r="I28" s="14">
        <f t="shared" si="1"/>
        <v>0</v>
      </c>
      <c r="J28" s="12"/>
    </row>
    <row r="29" spans="1:10" ht="45" x14ac:dyDescent="0.25">
      <c r="A29" s="12">
        <v>27</v>
      </c>
      <c r="B29" s="12" t="s">
        <v>62</v>
      </c>
      <c r="C29" s="13">
        <v>2</v>
      </c>
      <c r="D29" s="12" t="s">
        <v>14</v>
      </c>
      <c r="E29" s="4" t="s">
        <v>63</v>
      </c>
      <c r="F29" s="8"/>
      <c r="G29" s="13"/>
      <c r="H29" s="14">
        <f t="shared" si="0"/>
        <v>0</v>
      </c>
      <c r="I29" s="14">
        <f t="shared" si="1"/>
        <v>0</v>
      </c>
      <c r="J29" s="12"/>
    </row>
    <row r="30" spans="1:10" ht="105" x14ac:dyDescent="0.25">
      <c r="A30" s="12">
        <v>28</v>
      </c>
      <c r="B30" s="12" t="s">
        <v>64</v>
      </c>
      <c r="C30" s="13">
        <v>2</v>
      </c>
      <c r="D30" s="12" t="s">
        <v>14</v>
      </c>
      <c r="E30" s="4" t="s">
        <v>65</v>
      </c>
      <c r="F30" s="8"/>
      <c r="G30" s="13"/>
      <c r="H30" s="14">
        <f t="shared" si="0"/>
        <v>0</v>
      </c>
      <c r="I30" s="14">
        <f t="shared" si="1"/>
        <v>0</v>
      </c>
      <c r="J30" s="12"/>
    </row>
    <row r="31" spans="1:10" ht="105" x14ac:dyDescent="0.25">
      <c r="A31" s="12">
        <v>29</v>
      </c>
      <c r="B31" s="12" t="s">
        <v>66</v>
      </c>
      <c r="C31" s="13">
        <v>1</v>
      </c>
      <c r="D31" s="12" t="s">
        <v>14</v>
      </c>
      <c r="E31" s="4" t="s">
        <v>67</v>
      </c>
      <c r="F31" s="8"/>
      <c r="G31" s="13"/>
      <c r="H31" s="14">
        <f t="shared" si="0"/>
        <v>0</v>
      </c>
      <c r="I31" s="14">
        <f t="shared" si="1"/>
        <v>0</v>
      </c>
      <c r="J31" s="12"/>
    </row>
    <row r="32" spans="1:10" ht="75" x14ac:dyDescent="0.25">
      <c r="A32" s="12">
        <v>30</v>
      </c>
      <c r="B32" s="12" t="s">
        <v>66</v>
      </c>
      <c r="C32" s="13">
        <v>1</v>
      </c>
      <c r="D32" s="12" t="s">
        <v>14</v>
      </c>
      <c r="E32" s="4" t="s">
        <v>68</v>
      </c>
      <c r="F32" s="8"/>
      <c r="G32" s="13"/>
      <c r="H32" s="14">
        <f t="shared" si="0"/>
        <v>0</v>
      </c>
      <c r="I32" s="14">
        <f t="shared" si="1"/>
        <v>0</v>
      </c>
      <c r="J32" s="12"/>
    </row>
    <row r="33" spans="1:10" ht="75" x14ac:dyDescent="0.25">
      <c r="A33" s="12">
        <v>31</v>
      </c>
      <c r="B33" s="12" t="s">
        <v>69</v>
      </c>
      <c r="C33" s="13">
        <v>2</v>
      </c>
      <c r="D33" s="12" t="s">
        <v>14</v>
      </c>
      <c r="E33" s="4" t="s">
        <v>70</v>
      </c>
      <c r="F33" s="8"/>
      <c r="G33" s="13"/>
      <c r="H33" s="14">
        <f t="shared" si="0"/>
        <v>0</v>
      </c>
      <c r="I33" s="14">
        <f t="shared" si="1"/>
        <v>0</v>
      </c>
      <c r="J33" s="12"/>
    </row>
    <row r="34" spans="1:10" ht="75" x14ac:dyDescent="0.25">
      <c r="A34" s="12">
        <v>32</v>
      </c>
      <c r="B34" s="12" t="s">
        <v>71</v>
      </c>
      <c r="C34" s="13">
        <v>1</v>
      </c>
      <c r="D34" s="12" t="s">
        <v>14</v>
      </c>
      <c r="E34" s="4" t="s">
        <v>72</v>
      </c>
      <c r="F34" s="8"/>
      <c r="G34" s="13"/>
      <c r="H34" s="14">
        <f t="shared" si="0"/>
        <v>0</v>
      </c>
      <c r="I34" s="14">
        <f t="shared" si="1"/>
        <v>0</v>
      </c>
      <c r="J34" s="12"/>
    </row>
    <row r="35" spans="1:10" ht="45" x14ac:dyDescent="0.25">
      <c r="A35" s="12">
        <v>33</v>
      </c>
      <c r="B35" s="12" t="s">
        <v>73</v>
      </c>
      <c r="C35" s="13">
        <v>1</v>
      </c>
      <c r="D35" s="12" t="s">
        <v>14</v>
      </c>
      <c r="E35" s="4" t="s">
        <v>74</v>
      </c>
      <c r="F35" s="8"/>
      <c r="G35" s="13"/>
      <c r="H35" s="14">
        <f t="shared" ref="H35:H57" si="2">(C35*F35)</f>
        <v>0</v>
      </c>
      <c r="I35" s="14">
        <f t="shared" ref="I35:I57" si="3">(C35*G35)</f>
        <v>0</v>
      </c>
      <c r="J35" s="12"/>
    </row>
    <row r="36" spans="1:10" ht="45" x14ac:dyDescent="0.25">
      <c r="A36" s="12">
        <v>34</v>
      </c>
      <c r="B36" s="12" t="s">
        <v>75</v>
      </c>
      <c r="C36" s="13">
        <v>2</v>
      </c>
      <c r="D36" s="12" t="s">
        <v>14</v>
      </c>
      <c r="E36" s="4" t="s">
        <v>76</v>
      </c>
      <c r="F36" s="8"/>
      <c r="G36" s="13"/>
      <c r="H36" s="14">
        <f t="shared" si="2"/>
        <v>0</v>
      </c>
      <c r="I36" s="14">
        <f t="shared" si="3"/>
        <v>0</v>
      </c>
      <c r="J36" s="12"/>
    </row>
    <row r="37" spans="1:10" ht="45" x14ac:dyDescent="0.25">
      <c r="A37" s="12">
        <v>35</v>
      </c>
      <c r="B37" s="12" t="s">
        <v>77</v>
      </c>
      <c r="C37" s="13">
        <v>3</v>
      </c>
      <c r="D37" s="12" t="s">
        <v>14</v>
      </c>
      <c r="E37" s="4" t="s">
        <v>78</v>
      </c>
      <c r="F37" s="8"/>
      <c r="G37" s="13"/>
      <c r="H37" s="14">
        <f t="shared" si="2"/>
        <v>0</v>
      </c>
      <c r="I37" s="14">
        <f t="shared" si="3"/>
        <v>0</v>
      </c>
      <c r="J37" s="12"/>
    </row>
    <row r="38" spans="1:10" ht="45" x14ac:dyDescent="0.25">
      <c r="A38" s="12">
        <v>36</v>
      </c>
      <c r="B38" s="12" t="s">
        <v>79</v>
      </c>
      <c r="C38" s="13">
        <v>2</v>
      </c>
      <c r="D38" s="12" t="s">
        <v>14</v>
      </c>
      <c r="E38" s="4" t="s">
        <v>80</v>
      </c>
      <c r="F38" s="8"/>
      <c r="G38" s="13"/>
      <c r="H38" s="14">
        <f t="shared" si="2"/>
        <v>0</v>
      </c>
      <c r="I38" s="14">
        <f t="shared" si="3"/>
        <v>0</v>
      </c>
      <c r="J38" s="12"/>
    </row>
    <row r="39" spans="1:10" ht="45" x14ac:dyDescent="0.25">
      <c r="A39" s="12">
        <v>37</v>
      </c>
      <c r="B39" s="12" t="s">
        <v>81</v>
      </c>
      <c r="C39" s="13">
        <v>5</v>
      </c>
      <c r="D39" s="12" t="s">
        <v>14</v>
      </c>
      <c r="E39" s="4" t="s">
        <v>82</v>
      </c>
      <c r="F39" s="8"/>
      <c r="G39" s="13"/>
      <c r="H39" s="14">
        <f t="shared" si="2"/>
        <v>0</v>
      </c>
      <c r="I39" s="14">
        <f t="shared" si="3"/>
        <v>0</v>
      </c>
      <c r="J39" s="12"/>
    </row>
    <row r="40" spans="1:10" ht="45" x14ac:dyDescent="0.25">
      <c r="A40" s="12">
        <v>38</v>
      </c>
      <c r="B40" s="12" t="s">
        <v>83</v>
      </c>
      <c r="C40" s="13">
        <v>3</v>
      </c>
      <c r="D40" s="12" t="s">
        <v>14</v>
      </c>
      <c r="E40" s="4" t="s">
        <v>84</v>
      </c>
      <c r="F40" s="8"/>
      <c r="G40" s="13"/>
      <c r="H40" s="14">
        <f t="shared" si="2"/>
        <v>0</v>
      </c>
      <c r="I40" s="14">
        <f t="shared" si="3"/>
        <v>0</v>
      </c>
      <c r="J40" s="12"/>
    </row>
    <row r="41" spans="1:10" ht="45" x14ac:dyDescent="0.25">
      <c r="A41" s="12">
        <v>39</v>
      </c>
      <c r="B41" s="12" t="s">
        <v>85</v>
      </c>
      <c r="C41" s="13">
        <v>1</v>
      </c>
      <c r="D41" s="12" t="s">
        <v>14</v>
      </c>
      <c r="E41" s="4" t="s">
        <v>86</v>
      </c>
      <c r="F41" s="8"/>
      <c r="G41" s="13"/>
      <c r="H41" s="14">
        <f t="shared" si="2"/>
        <v>0</v>
      </c>
      <c r="I41" s="14">
        <f t="shared" si="3"/>
        <v>0</v>
      </c>
      <c r="J41" s="12"/>
    </row>
    <row r="42" spans="1:10" ht="45" x14ac:dyDescent="0.25">
      <c r="A42" s="12">
        <v>40</v>
      </c>
      <c r="B42" s="12" t="s">
        <v>87</v>
      </c>
      <c r="C42" s="13">
        <v>2</v>
      </c>
      <c r="D42" s="12" t="s">
        <v>14</v>
      </c>
      <c r="E42" s="4" t="s">
        <v>88</v>
      </c>
      <c r="F42" s="8"/>
      <c r="G42" s="13"/>
      <c r="H42" s="14">
        <f t="shared" si="2"/>
        <v>0</v>
      </c>
      <c r="I42" s="14">
        <f t="shared" si="3"/>
        <v>0</v>
      </c>
      <c r="J42" s="12"/>
    </row>
    <row r="43" spans="1:10" ht="45" x14ac:dyDescent="0.25">
      <c r="A43" s="12">
        <v>41</v>
      </c>
      <c r="B43" s="12" t="s">
        <v>89</v>
      </c>
      <c r="C43" s="13">
        <v>1</v>
      </c>
      <c r="D43" s="12" t="s">
        <v>14</v>
      </c>
      <c r="E43" s="4" t="s">
        <v>90</v>
      </c>
      <c r="F43" s="8"/>
      <c r="G43" s="13"/>
      <c r="H43" s="14">
        <f t="shared" si="2"/>
        <v>0</v>
      </c>
      <c r="I43" s="14">
        <f t="shared" si="3"/>
        <v>0</v>
      </c>
      <c r="J43" s="12"/>
    </row>
    <row r="44" spans="1:10" ht="60" x14ac:dyDescent="0.25">
      <c r="A44" s="12">
        <v>42</v>
      </c>
      <c r="B44" s="12" t="s">
        <v>91</v>
      </c>
      <c r="C44" s="13">
        <v>21</v>
      </c>
      <c r="D44" s="12" t="s">
        <v>14</v>
      </c>
      <c r="E44" s="4" t="s">
        <v>92</v>
      </c>
      <c r="F44" s="8"/>
      <c r="G44" s="13"/>
      <c r="H44" s="14">
        <f t="shared" si="2"/>
        <v>0</v>
      </c>
      <c r="I44" s="14">
        <f t="shared" si="3"/>
        <v>0</v>
      </c>
      <c r="J44" s="12"/>
    </row>
    <row r="45" spans="1:10" ht="45" x14ac:dyDescent="0.25">
      <c r="A45" s="12">
        <v>43</v>
      </c>
      <c r="B45" s="12" t="s">
        <v>93</v>
      </c>
      <c r="C45" s="13">
        <v>21</v>
      </c>
      <c r="D45" s="12" t="s">
        <v>14</v>
      </c>
      <c r="E45" s="4" t="s">
        <v>94</v>
      </c>
      <c r="F45" s="8"/>
      <c r="G45" s="13"/>
      <c r="H45" s="14">
        <f t="shared" si="2"/>
        <v>0</v>
      </c>
      <c r="I45" s="14">
        <f t="shared" si="3"/>
        <v>0</v>
      </c>
      <c r="J45" s="12"/>
    </row>
    <row r="46" spans="1:10" ht="45" x14ac:dyDescent="0.25">
      <c r="A46" s="12">
        <v>44</v>
      </c>
      <c r="B46" s="12" t="s">
        <v>95</v>
      </c>
      <c r="C46" s="13">
        <v>21</v>
      </c>
      <c r="D46" s="12" t="s">
        <v>14</v>
      </c>
      <c r="E46" s="4" t="s">
        <v>96</v>
      </c>
      <c r="F46" s="8"/>
      <c r="G46" s="13"/>
      <c r="H46" s="14">
        <f t="shared" si="2"/>
        <v>0</v>
      </c>
      <c r="I46" s="14">
        <f t="shared" si="3"/>
        <v>0</v>
      </c>
      <c r="J46" s="12"/>
    </row>
    <row r="47" spans="1:10" ht="30" x14ac:dyDescent="0.25">
      <c r="A47" s="12">
        <v>45</v>
      </c>
      <c r="B47" s="12" t="s">
        <v>97</v>
      </c>
      <c r="C47" s="13">
        <v>2</v>
      </c>
      <c r="D47" s="12" t="s">
        <v>14</v>
      </c>
      <c r="E47" s="4" t="s">
        <v>98</v>
      </c>
      <c r="F47" s="8"/>
      <c r="G47" s="13"/>
      <c r="H47" s="14">
        <f t="shared" si="2"/>
        <v>0</v>
      </c>
      <c r="I47" s="14">
        <f t="shared" si="3"/>
        <v>0</v>
      </c>
      <c r="J47" s="12"/>
    </row>
    <row r="48" spans="1:10" x14ac:dyDescent="0.25">
      <c r="A48" s="12">
        <v>46</v>
      </c>
      <c r="B48" s="12" t="s">
        <v>99</v>
      </c>
      <c r="C48" s="13">
        <v>2</v>
      </c>
      <c r="D48" s="12" t="s">
        <v>14</v>
      </c>
      <c r="E48" s="4" t="s">
        <v>100</v>
      </c>
      <c r="F48" s="8"/>
      <c r="G48" s="13"/>
      <c r="H48" s="14">
        <f t="shared" si="2"/>
        <v>0</v>
      </c>
      <c r="I48" s="14">
        <f t="shared" si="3"/>
        <v>0</v>
      </c>
      <c r="J48" s="12"/>
    </row>
    <row r="49" spans="1:10" x14ac:dyDescent="0.25">
      <c r="A49" s="12">
        <v>47</v>
      </c>
      <c r="B49" s="12" t="s">
        <v>48</v>
      </c>
      <c r="C49" s="13">
        <v>2</v>
      </c>
      <c r="D49" s="12" t="s">
        <v>14</v>
      </c>
      <c r="E49" s="4" t="s">
        <v>101</v>
      </c>
      <c r="F49" s="8"/>
      <c r="G49" s="13"/>
      <c r="H49" s="14">
        <f t="shared" si="2"/>
        <v>0</v>
      </c>
      <c r="I49" s="14">
        <f t="shared" si="3"/>
        <v>0</v>
      </c>
      <c r="J49" s="12"/>
    </row>
    <row r="50" spans="1:10" x14ac:dyDescent="0.25">
      <c r="A50" s="12">
        <v>48</v>
      </c>
      <c r="B50" s="12" t="s">
        <v>102</v>
      </c>
      <c r="C50" s="13">
        <v>18</v>
      </c>
      <c r="D50" s="12" t="s">
        <v>14</v>
      </c>
      <c r="E50" s="4" t="s">
        <v>103</v>
      </c>
      <c r="F50" s="8"/>
      <c r="G50" s="13"/>
      <c r="H50" s="14">
        <f t="shared" si="2"/>
        <v>0</v>
      </c>
      <c r="I50" s="14">
        <f t="shared" si="3"/>
        <v>0</v>
      </c>
      <c r="J50" s="12"/>
    </row>
    <row r="51" spans="1:10" x14ac:dyDescent="0.25">
      <c r="A51" s="12">
        <v>49</v>
      </c>
      <c r="B51" s="12" t="s">
        <v>104</v>
      </c>
      <c r="C51" s="13">
        <v>26</v>
      </c>
      <c r="D51" s="12" t="s">
        <v>14</v>
      </c>
      <c r="E51" s="4" t="s">
        <v>105</v>
      </c>
      <c r="F51" s="8"/>
      <c r="G51" s="13"/>
      <c r="H51" s="14">
        <f t="shared" si="2"/>
        <v>0</v>
      </c>
      <c r="I51" s="14">
        <f t="shared" si="3"/>
        <v>0</v>
      </c>
      <c r="J51" s="12"/>
    </row>
    <row r="52" spans="1:10" x14ac:dyDescent="0.25">
      <c r="A52" s="12">
        <v>50</v>
      </c>
      <c r="B52" s="12" t="s">
        <v>106</v>
      </c>
      <c r="C52" s="13">
        <v>26</v>
      </c>
      <c r="D52" s="12" t="s">
        <v>14</v>
      </c>
      <c r="E52" s="4" t="s">
        <v>107</v>
      </c>
      <c r="F52" s="8"/>
      <c r="G52" s="13"/>
      <c r="H52" s="14">
        <f t="shared" si="2"/>
        <v>0</v>
      </c>
      <c r="I52" s="14">
        <f t="shared" si="3"/>
        <v>0</v>
      </c>
      <c r="J52" s="12"/>
    </row>
    <row r="53" spans="1:10" ht="75" x14ac:dyDescent="0.25">
      <c r="A53" s="12">
        <v>51</v>
      </c>
      <c r="B53" s="12" t="s">
        <v>108</v>
      </c>
      <c r="C53" s="13">
        <v>16</v>
      </c>
      <c r="D53" s="12" t="s">
        <v>11</v>
      </c>
      <c r="E53" s="4" t="s">
        <v>109</v>
      </c>
      <c r="F53" s="8"/>
      <c r="G53" s="13"/>
      <c r="H53" s="14">
        <f t="shared" si="2"/>
        <v>0</v>
      </c>
      <c r="I53" s="14">
        <f t="shared" si="3"/>
        <v>0</v>
      </c>
      <c r="J53" s="12"/>
    </row>
    <row r="54" spans="1:10" x14ac:dyDescent="0.25">
      <c r="A54" s="12">
        <v>52</v>
      </c>
      <c r="B54" s="12" t="s">
        <v>110</v>
      </c>
      <c r="C54" s="13">
        <v>10</v>
      </c>
      <c r="D54" s="12" t="s">
        <v>11</v>
      </c>
      <c r="E54" s="4" t="s">
        <v>111</v>
      </c>
      <c r="F54" s="8"/>
      <c r="G54" s="13"/>
      <c r="H54" s="14">
        <f t="shared" si="2"/>
        <v>0</v>
      </c>
      <c r="I54" s="14">
        <f t="shared" si="3"/>
        <v>0</v>
      </c>
      <c r="J54" s="12"/>
    </row>
    <row r="55" spans="1:10" ht="45" x14ac:dyDescent="0.25">
      <c r="A55" s="12">
        <v>53</v>
      </c>
      <c r="B55" s="12" t="s">
        <v>112</v>
      </c>
      <c r="C55" s="13">
        <v>398</v>
      </c>
      <c r="D55" s="12" t="s">
        <v>11</v>
      </c>
      <c r="E55" s="4" t="s">
        <v>113</v>
      </c>
      <c r="F55" s="8"/>
      <c r="G55" s="13"/>
      <c r="H55" s="14">
        <f t="shared" si="2"/>
        <v>0</v>
      </c>
      <c r="I55" s="14">
        <f t="shared" si="3"/>
        <v>0</v>
      </c>
      <c r="J55" s="12"/>
    </row>
    <row r="56" spans="1:10" ht="60" x14ac:dyDescent="0.25">
      <c r="A56" s="12">
        <v>54</v>
      </c>
      <c r="B56" s="12" t="s">
        <v>114</v>
      </c>
      <c r="C56" s="13">
        <v>398</v>
      </c>
      <c r="D56" s="12" t="s">
        <v>11</v>
      </c>
      <c r="E56" s="4" t="s">
        <v>115</v>
      </c>
      <c r="F56" s="8"/>
      <c r="G56" s="13"/>
      <c r="H56" s="14">
        <f t="shared" si="2"/>
        <v>0</v>
      </c>
      <c r="I56" s="14">
        <f t="shared" si="3"/>
        <v>0</v>
      </c>
      <c r="J56" s="12"/>
    </row>
    <row r="57" spans="1:10" ht="60" x14ac:dyDescent="0.25">
      <c r="A57" s="12">
        <v>55</v>
      </c>
      <c r="B57" s="12" t="s">
        <v>116</v>
      </c>
      <c r="C57" s="13">
        <v>398</v>
      </c>
      <c r="D57" s="12" t="s">
        <v>11</v>
      </c>
      <c r="E57" s="4" t="s">
        <v>117</v>
      </c>
      <c r="F57" s="8"/>
      <c r="G57" s="13"/>
      <c r="H57" s="14">
        <f t="shared" si="2"/>
        <v>0</v>
      </c>
      <c r="I57" s="14">
        <f t="shared" si="3"/>
        <v>0</v>
      </c>
      <c r="J57" s="12"/>
    </row>
    <row r="58" spans="1:10" x14ac:dyDescent="0.25">
      <c r="A58" s="12"/>
      <c r="B58" s="12"/>
      <c r="C58" s="13"/>
      <c r="D58" s="12"/>
      <c r="E58" s="4"/>
      <c r="F58" s="8"/>
      <c r="G58" s="13"/>
      <c r="H58" s="14"/>
      <c r="I58" s="14"/>
      <c r="J58" s="12"/>
    </row>
    <row r="59" spans="1:10" x14ac:dyDescent="0.25">
      <c r="E59" s="1" t="s">
        <v>118</v>
      </c>
      <c r="H59" s="10">
        <f>SUM(H3:H57)</f>
        <v>0</v>
      </c>
      <c r="I59" s="10">
        <f>SUM(I3:I57)</f>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4</vt:i4>
      </vt:variant>
    </vt:vector>
  </HeadingPairs>
  <TitlesOfParts>
    <vt:vector size="4" baseType="lpstr">
      <vt:lpstr>Összesen</vt:lpstr>
      <vt:lpstr>Vízellátás-csatornázás</vt:lpstr>
      <vt:lpstr>Belső földgázellátás</vt:lpstr>
      <vt:lpstr>Központi fűtés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Windows-felhasználó</dc:creator>
  <cp:lastModifiedBy>Windows-felhasználó</cp:lastModifiedBy>
  <dcterms:created xsi:type="dcterms:W3CDTF">2017-10-03T10:07:51Z</dcterms:created>
  <dcterms:modified xsi:type="dcterms:W3CDTF">2017-10-03T11:28:16Z</dcterms:modified>
</cp:coreProperties>
</file>